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amarbetsytor.lansstyrelsen.se/life-coast-benefit/Gemensamma dokument/Rapporter till kommissionen/Slutrapport/Bilagor/"/>
    </mc:Choice>
  </mc:AlternateContent>
  <xr:revisionPtr revIDLastSave="0" documentId="13_ncr:1_{A7D42711-1D48-4D0A-8850-B950A4D21F9C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2019 areal och meter" sheetId="1" r:id="rId1"/>
    <sheet name="Blad2" sheetId="2" r:id="rId2"/>
    <sheet name="Blad3" sheetId="3" r:id="rId3"/>
  </sheets>
  <definedNames>
    <definedName name="_xlnm._FilterDatabase" localSheetId="0" hidden="1">'2019 areal och meter'!$A$1:$AK$49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7" i="1" l="1"/>
  <c r="G47" i="1"/>
  <c r="H47" i="1"/>
  <c r="I47" i="1"/>
  <c r="J47" i="1"/>
  <c r="J48" i="1" s="1"/>
  <c r="K47" i="1"/>
  <c r="L47" i="1"/>
  <c r="M47" i="1"/>
  <c r="N47" i="1"/>
  <c r="N48" i="1" s="1"/>
  <c r="O47" i="1"/>
  <c r="P47" i="1"/>
  <c r="Q47" i="1"/>
  <c r="R47" i="1"/>
  <c r="R48" i="1" s="1"/>
  <c r="S47" i="1"/>
  <c r="T47" i="1"/>
  <c r="U47" i="1"/>
  <c r="V47" i="1"/>
  <c r="V48" i="1" s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E47" i="1"/>
  <c r="F48" i="1" l="1"/>
  <c r="T48" i="1"/>
  <c r="L48" i="1"/>
  <c r="P48" i="1"/>
  <c r="H48" i="1"/>
  <c r="R49" i="1"/>
  <c r="J49" i="1"/>
  <c r="P49" i="1"/>
  <c r="V49" i="1"/>
  <c r="N49" i="1"/>
  <c r="AK49" i="1"/>
  <c r="AC49" i="1"/>
  <c r="F49" i="1"/>
  <c r="T49" i="1"/>
  <c r="L49" i="1"/>
  <c r="H49" i="1"/>
  <c r="AI49" i="1"/>
  <c r="AA49" i="1"/>
  <c r="AG49" i="1"/>
  <c r="Y49" i="1"/>
  <c r="AE4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Lundgren Anneli</author>
  </authors>
  <commentList>
    <comment ref="AG22" authorId="0" shapeId="0" xr:uid="{E9C8ECE4-A111-4EF6-8906-5F65F97C8FFD}">
      <text>
        <r>
          <rPr>
            <b/>
            <sz val="9"/>
            <color indexed="81"/>
            <rFont val="Tahoma"/>
            <family val="2"/>
          </rPr>
          <t>Lundgren Anneli:</t>
        </r>
        <r>
          <rPr>
            <sz val="9"/>
            <color indexed="81"/>
            <rFont val="Tahoma"/>
            <family val="2"/>
          </rPr>
          <t xml:space="preserve">
0,76 ha bortplockat pga överlapp m C1</t>
        </r>
      </text>
    </comment>
    <comment ref="AG46" authorId="0" shapeId="0" xr:uid="{380DD312-2E43-4305-B633-94D92554D327}">
      <text>
        <r>
          <rPr>
            <b/>
            <sz val="9"/>
            <color indexed="81"/>
            <rFont val="Tahoma"/>
            <family val="2"/>
          </rPr>
          <t>Lundgren Anneli:</t>
        </r>
        <r>
          <rPr>
            <sz val="9"/>
            <color indexed="81"/>
            <rFont val="Tahoma"/>
            <family val="2"/>
          </rPr>
          <t xml:space="preserve">
2,3 ha bortplockat pga överlapp m C1</t>
        </r>
      </text>
    </comment>
  </commentList>
</comments>
</file>

<file path=xl/sharedStrings.xml><?xml version="1.0" encoding="utf-8"?>
<sst xmlns="http://schemas.openxmlformats.org/spreadsheetml/2006/main" count="268" uniqueCount="126">
  <si>
    <t>SE0220017</t>
  </si>
  <si>
    <t>Svanviken-Lindbacke</t>
  </si>
  <si>
    <t>SE0220020</t>
  </si>
  <si>
    <t>Strandstuviken</t>
  </si>
  <si>
    <t>SE0220021</t>
  </si>
  <si>
    <t>Sjösakärren</t>
  </si>
  <si>
    <t>SE0220034</t>
  </si>
  <si>
    <t>Tullgarn södra</t>
  </si>
  <si>
    <t>SE0220115</t>
  </si>
  <si>
    <t>Marsviken-Marsäng</t>
  </si>
  <si>
    <t>SE0220118</t>
  </si>
  <si>
    <t>Labro ängar</t>
  </si>
  <si>
    <t>SE0220119</t>
  </si>
  <si>
    <t>Linudden</t>
  </si>
  <si>
    <t>SE0220122</t>
  </si>
  <si>
    <t>Västra Djupvik</t>
  </si>
  <si>
    <t>SE0220124</t>
  </si>
  <si>
    <t>Horsvik</t>
  </si>
  <si>
    <t>SE0220126</t>
  </si>
  <si>
    <t>Nynäs</t>
  </si>
  <si>
    <t>SE0220129</t>
  </si>
  <si>
    <t>Skärgårdsreservaten</t>
  </si>
  <si>
    <t>SE0220218</t>
  </si>
  <si>
    <t>Stendörren</t>
  </si>
  <si>
    <t>SE0220231</t>
  </si>
  <si>
    <t>Rågö</t>
  </si>
  <si>
    <t>SE0220439</t>
  </si>
  <si>
    <t>Askö</t>
  </si>
  <si>
    <t>SE0220440</t>
  </si>
  <si>
    <t>Borgmästarholmen</t>
  </si>
  <si>
    <t>SE0220603</t>
  </si>
  <si>
    <t>Jungfruvassen</t>
  </si>
  <si>
    <t>SE0230055</t>
  </si>
  <si>
    <t>Sankt Anna och Gryts skärgårdar</t>
  </si>
  <si>
    <t>SE0230090</t>
  </si>
  <si>
    <t>Bråviken yttre</t>
  </si>
  <si>
    <t>SE0230126</t>
  </si>
  <si>
    <t>Svensksundsviken</t>
  </si>
  <si>
    <t>SE0230135</t>
  </si>
  <si>
    <t>Eknön</t>
  </si>
  <si>
    <t>SE0230138</t>
  </si>
  <si>
    <t>Åsvikelandet-Kvädö</t>
  </si>
  <si>
    <t>SE0230139</t>
  </si>
  <si>
    <t>Dannskären</t>
  </si>
  <si>
    <t>SE0230142</t>
  </si>
  <si>
    <t>Bokö</t>
  </si>
  <si>
    <t>SE0230151</t>
  </si>
  <si>
    <t>Uggelö</t>
  </si>
  <si>
    <t>SE0230180</t>
  </si>
  <si>
    <t>Herrborum</t>
  </si>
  <si>
    <t>SE0230192</t>
  </si>
  <si>
    <t>Stjärnö-Fågelvik</t>
  </si>
  <si>
    <t>SE0230199</t>
  </si>
  <si>
    <t>Kattedal</t>
  </si>
  <si>
    <t>SE0230266</t>
  </si>
  <si>
    <t>Uggleholmarna</t>
  </si>
  <si>
    <t>SE0230328</t>
  </si>
  <si>
    <t>Missjö</t>
  </si>
  <si>
    <t>SE0230370</t>
  </si>
  <si>
    <t>Stora Rimmö</t>
  </si>
  <si>
    <t>SE0230376</t>
  </si>
  <si>
    <t>Bråxvik</t>
  </si>
  <si>
    <t>SE0230378</t>
  </si>
  <si>
    <t>Ramnö- och Utsättersfjärden</t>
  </si>
  <si>
    <t>SE0230395</t>
  </si>
  <si>
    <t>Arnö (delar av)</t>
  </si>
  <si>
    <t>SE0330049</t>
  </si>
  <si>
    <t>Misterhult</t>
  </si>
  <si>
    <t>SE0330068</t>
  </si>
  <si>
    <t>Lindö</t>
  </si>
  <si>
    <t>SE0330099</t>
  </si>
  <si>
    <t>Björnö</t>
  </si>
  <si>
    <t>SE0330106</t>
  </si>
  <si>
    <t>Storö</t>
  </si>
  <si>
    <t>SE0330126</t>
  </si>
  <si>
    <t>Vållö</t>
  </si>
  <si>
    <t>SE0330127</t>
  </si>
  <si>
    <t>Virbo med Ekö</t>
  </si>
  <si>
    <t>SE0330158</t>
  </si>
  <si>
    <t>Horsö-Värsnäs</t>
  </si>
  <si>
    <t>SE0330164</t>
  </si>
  <si>
    <t>Rågö (Västerviks skärgård)</t>
  </si>
  <si>
    <t>SE0330172</t>
  </si>
  <si>
    <t>Lövö</t>
  </si>
  <si>
    <t>SE0330186</t>
  </si>
  <si>
    <t>Björkö</t>
  </si>
  <si>
    <t>SE0330253</t>
  </si>
  <si>
    <t>Södra Malmö</t>
  </si>
  <si>
    <t>SE0330268</t>
  </si>
  <si>
    <t>Figeholm</t>
  </si>
  <si>
    <t>Sitecode</t>
  </si>
  <si>
    <t xml:space="preserve">SE0230142 </t>
  </si>
  <si>
    <t xml:space="preserve">SE0230199 </t>
  </si>
  <si>
    <t>Nummer</t>
  </si>
  <si>
    <t>sitecode</t>
  </si>
  <si>
    <t>namn</t>
  </si>
  <si>
    <t>ej C1</t>
  </si>
  <si>
    <t>open grassland in GA (hectare)</t>
  </si>
  <si>
    <t>semi open grassland in GA (hectare)</t>
  </si>
  <si>
    <t>grazed forest in GA (hectare)</t>
  </si>
  <si>
    <t xml:space="preserve"> bird rich islets in GA (hectare)</t>
  </si>
  <si>
    <t>grazing two season in GA (hectare)</t>
  </si>
  <si>
    <t>milling stumps in GA (hectare)</t>
  </si>
  <si>
    <t>milling tuffts in GA (hectare)</t>
  </si>
  <si>
    <t>new fences in GA (meters)</t>
  </si>
  <si>
    <t>remove old fences in GA (meters)</t>
  </si>
  <si>
    <t>C1 no overlap in GA (hectare)</t>
  </si>
  <si>
    <t>C2 in GA (hectare)</t>
  </si>
  <si>
    <t>C6 in GA (hectare)</t>
  </si>
  <si>
    <t>C7 in GA (hectare)</t>
  </si>
  <si>
    <t>C8 in GA (hectare)</t>
  </si>
  <si>
    <t>C9 in GA (hectare)</t>
  </si>
  <si>
    <t>C4 tractor path in GA (meters)</t>
  </si>
  <si>
    <t>no C1</t>
  </si>
  <si>
    <t>C1 Done August 2017</t>
  </si>
  <si>
    <t>C1 Done August 2019</t>
  </si>
  <si>
    <t>C1 No overlap Done August 2019</t>
  </si>
  <si>
    <t>C2 Done August 2019</t>
  </si>
  <si>
    <t>C4  Done August 2019</t>
  </si>
  <si>
    <t>C6  Done August 2019</t>
  </si>
  <si>
    <t>C7 Done August 2019</t>
  </si>
  <si>
    <t>C8 Done August 2019</t>
  </si>
  <si>
    <t>C9 Done August 2019</t>
  </si>
  <si>
    <t>aug-19</t>
  </si>
  <si>
    <t>differens mot GA (ha eller meter)</t>
  </si>
  <si>
    <t>Procentandel av 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</si>
</sst>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r&quot;_-;\-* #,##0.00\ &quot;kr&quot;_-;_-* &quot;-&quot;??\ &quot;kr&quot;_-;_-@_-"/>
    <numFmt numFmtId="164" formatCode="0.0"/>
    <numFmt numFmtId="165" formatCode="#,##0.0\ _k_r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44" fontId="2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/>
    <xf numFmtId="49" fontId="0" fillId="0" borderId="0" xfId="0" applyNumberFormat="1"/>
    <xf numFmtId="1" fontId="0" fillId="0" borderId="0" xfId="0" applyNumberFormat="1"/>
    <xf numFmtId="0" fontId="0" fillId="0" borderId="3" xfId="0" applyBorder="1"/>
    <xf numFmtId="0" fontId="1" fillId="0" borderId="5" xfId="0" applyFont="1" applyBorder="1"/>
    <xf numFmtId="0" fontId="3" fillId="3" borderId="4" xfId="1" applyFont="1" applyFill="1" applyBorder="1" applyAlignment="1">
      <alignment textRotation="90"/>
    </xf>
    <xf numFmtId="0" fontId="4" fillId="0" borderId="1" xfId="1" applyFont="1" applyBorder="1"/>
    <xf numFmtId="0" fontId="0" fillId="0" borderId="2" xfId="0" applyFill="1" applyBorder="1"/>
    <xf numFmtId="0" fontId="3" fillId="0" borderId="6" xfId="1" applyFont="1" applyFill="1" applyBorder="1" applyAlignment="1">
      <alignment textRotation="90"/>
    </xf>
    <xf numFmtId="0" fontId="0" fillId="0" borderId="0" xfId="0" applyBorder="1"/>
    <xf numFmtId="0" fontId="3" fillId="0" borderId="7" xfId="1" applyFont="1" applyFill="1" applyBorder="1" applyAlignment="1">
      <alignment textRotation="90"/>
    </xf>
    <xf numFmtId="0" fontId="0" fillId="0" borderId="8" xfId="0" applyFill="1" applyBorder="1"/>
    <xf numFmtId="0" fontId="3" fillId="3" borderId="9" xfId="1" applyFont="1" applyFill="1" applyBorder="1" applyAlignment="1">
      <alignment textRotation="90"/>
    </xf>
    <xf numFmtId="0" fontId="0" fillId="0" borderId="10" xfId="0" applyBorder="1"/>
    <xf numFmtId="0" fontId="1" fillId="2" borderId="8" xfId="0" applyFont="1" applyFill="1" applyBorder="1"/>
    <xf numFmtId="0" fontId="0" fillId="2" borderId="8" xfId="0" applyFill="1" applyBorder="1"/>
    <xf numFmtId="0" fontId="3" fillId="0" borderId="11" xfId="1" applyFont="1" applyFill="1" applyBorder="1" applyAlignment="1">
      <alignment textRotation="90"/>
    </xf>
    <xf numFmtId="0" fontId="3" fillId="3" borderId="12" xfId="1" applyFont="1" applyFill="1" applyBorder="1" applyAlignment="1">
      <alignment textRotation="90"/>
    </xf>
    <xf numFmtId="0" fontId="0" fillId="0" borderId="10" xfId="0" applyFill="1" applyBorder="1"/>
    <xf numFmtId="0" fontId="3" fillId="0" borderId="13" xfId="1" applyFont="1" applyFill="1" applyBorder="1" applyAlignment="1">
      <alignment textRotation="90"/>
    </xf>
    <xf numFmtId="0" fontId="0" fillId="0" borderId="14" xfId="0" applyFill="1" applyBorder="1"/>
    <xf numFmtId="164" fontId="0" fillId="0" borderId="0" xfId="0" applyNumberFormat="1" applyBorder="1"/>
    <xf numFmtId="0" fontId="5" fillId="0" borderId="2" xfId="1" applyFont="1" applyBorder="1"/>
    <xf numFmtId="0" fontId="6" fillId="0" borderId="0" xfId="0" applyFont="1"/>
    <xf numFmtId="49" fontId="6" fillId="0" borderId="0" xfId="0" applyNumberFormat="1" applyFont="1"/>
    <xf numFmtId="49" fontId="6" fillId="0" borderId="0" xfId="0" applyNumberFormat="1" applyFont="1" applyBorder="1"/>
    <xf numFmtId="0" fontId="5" fillId="0" borderId="14" xfId="1" applyFont="1" applyFill="1" applyBorder="1"/>
    <xf numFmtId="0" fontId="5" fillId="4" borderId="3" xfId="1" applyFont="1" applyFill="1" applyBorder="1"/>
    <xf numFmtId="0" fontId="5" fillId="0" borderId="8" xfId="1" applyFont="1" applyFill="1" applyBorder="1"/>
    <xf numFmtId="0" fontId="5" fillId="4" borderId="10" xfId="1" applyFont="1" applyFill="1" applyBorder="1"/>
    <xf numFmtId="164" fontId="5" fillId="0" borderId="8" xfId="1" applyNumberFormat="1" applyFont="1" applyFill="1" applyBorder="1"/>
    <xf numFmtId="0" fontId="6" fillId="2" borderId="8" xfId="0" applyFont="1" applyFill="1" applyBorder="1"/>
    <xf numFmtId="164" fontId="5" fillId="0" borderId="2" xfId="1" applyNumberFormat="1" applyFont="1" applyFill="1" applyBorder="1"/>
    <xf numFmtId="164" fontId="6" fillId="0" borderId="8" xfId="0" applyNumberFormat="1" applyFont="1" applyFill="1" applyBorder="1"/>
    <xf numFmtId="164" fontId="6" fillId="4" borderId="10" xfId="0" applyNumberFormat="1" applyFont="1" applyFill="1" applyBorder="1"/>
    <xf numFmtId="0" fontId="6" fillId="0" borderId="8" xfId="0" applyFont="1" applyFill="1" applyBorder="1"/>
    <xf numFmtId="0" fontId="6" fillId="4" borderId="10" xfId="0" applyFont="1" applyFill="1" applyBorder="1"/>
    <xf numFmtId="164" fontId="5" fillId="4" borderId="10" xfId="1" applyNumberFormat="1" applyFont="1" applyFill="1" applyBorder="1"/>
    <xf numFmtId="1" fontId="5" fillId="0" borderId="8" xfId="1" applyNumberFormat="1" applyFont="1" applyFill="1" applyBorder="1"/>
    <xf numFmtId="1" fontId="5" fillId="4" borderId="10" xfId="1" applyNumberFormat="1" applyFont="1" applyFill="1" applyBorder="1"/>
    <xf numFmtId="164" fontId="5" fillId="0" borderId="14" xfId="1" applyNumberFormat="1" applyFont="1" applyFill="1" applyBorder="1"/>
    <xf numFmtId="164" fontId="5" fillId="4" borderId="3" xfId="1" applyNumberFormat="1" applyFont="1" applyFill="1" applyBorder="1"/>
    <xf numFmtId="1" fontId="6" fillId="0" borderId="8" xfId="0" applyNumberFormat="1" applyFont="1" applyFill="1" applyBorder="1"/>
    <xf numFmtId="1" fontId="6" fillId="4" borderId="10" xfId="0" applyNumberFormat="1" applyFont="1" applyFill="1" applyBorder="1"/>
    <xf numFmtId="0" fontId="5" fillId="2" borderId="2" xfId="1" applyFont="1" applyFill="1" applyBorder="1"/>
    <xf numFmtId="0" fontId="5" fillId="5" borderId="2" xfId="1" applyFont="1" applyFill="1" applyBorder="1"/>
    <xf numFmtId="0" fontId="6" fillId="5" borderId="0" xfId="0" applyFont="1" applyFill="1"/>
    <xf numFmtId="49" fontId="6" fillId="5" borderId="0" xfId="0" applyNumberFormat="1" applyFont="1" applyFill="1" applyAlignment="1">
      <alignment horizontal="right"/>
    </xf>
    <xf numFmtId="49" fontId="6" fillId="5" borderId="0" xfId="0" applyNumberFormat="1" applyFont="1" applyFill="1" applyBorder="1"/>
    <xf numFmtId="164" fontId="5" fillId="5" borderId="14" xfId="1" applyNumberFormat="1" applyFont="1" applyFill="1" applyBorder="1"/>
    <xf numFmtId="164" fontId="0" fillId="0" borderId="10" xfId="0" applyNumberFormat="1" applyFill="1" applyBorder="1"/>
    <xf numFmtId="0" fontId="7" fillId="0" borderId="8" xfId="1" applyFont="1" applyFill="1" applyBorder="1"/>
    <xf numFmtId="1" fontId="5" fillId="5" borderId="14" xfId="1" applyNumberFormat="1" applyFont="1" applyFill="1" applyBorder="1"/>
    <xf numFmtId="0" fontId="0" fillId="6" borderId="0" xfId="0" applyFill="1"/>
    <xf numFmtId="0" fontId="0" fillId="6" borderId="8" xfId="0" applyFill="1" applyBorder="1"/>
    <xf numFmtId="0" fontId="0" fillId="6" borderId="2" xfId="0" applyFill="1" applyBorder="1"/>
    <xf numFmtId="164" fontId="1" fillId="6" borderId="10" xfId="0" applyNumberFormat="1" applyFont="1" applyFill="1" applyBorder="1"/>
    <xf numFmtId="0" fontId="1" fillId="6" borderId="8" xfId="0" applyFont="1" applyFill="1" applyBorder="1"/>
    <xf numFmtId="1" fontId="8" fillId="6" borderId="10" xfId="0" applyNumberFormat="1" applyFont="1" applyFill="1" applyBorder="1"/>
    <xf numFmtId="164" fontId="8" fillId="6" borderId="10" xfId="0" applyNumberFormat="1" applyFont="1" applyFill="1" applyBorder="1"/>
    <xf numFmtId="49" fontId="9" fillId="6" borderId="0" xfId="0" applyNumberFormat="1" applyFont="1" applyFill="1"/>
    <xf numFmtId="0" fontId="1" fillId="6" borderId="0" xfId="0" applyFont="1" applyFill="1" applyBorder="1"/>
    <xf numFmtId="0" fontId="1" fillId="6" borderId="14" xfId="0" applyFont="1" applyFill="1" applyBorder="1"/>
    <xf numFmtId="164" fontId="1" fillId="6" borderId="3" xfId="0" applyNumberFormat="1" applyFont="1" applyFill="1" applyBorder="1"/>
    <xf numFmtId="164" fontId="1" fillId="6" borderId="8" xfId="0" applyNumberFormat="1" applyFont="1" applyFill="1" applyBorder="1"/>
    <xf numFmtId="1" fontId="1" fillId="6" borderId="8" xfId="0" applyNumberFormat="1" applyFont="1" applyFill="1" applyBorder="1"/>
    <xf numFmtId="1" fontId="1" fillId="6" borderId="10" xfId="0" applyNumberFormat="1" applyFont="1" applyFill="1" applyBorder="1"/>
    <xf numFmtId="0" fontId="3" fillId="3" borderId="12" xfId="1" applyFont="1" applyFill="1" applyBorder="1" applyAlignment="1">
      <alignment horizontal="right" textRotation="90"/>
    </xf>
    <xf numFmtId="165" fontId="6" fillId="4" borderId="10" xfId="0" applyNumberFormat="1" applyFont="1" applyFill="1" applyBorder="1" applyAlignment="1">
      <alignment horizontal="right"/>
    </xf>
    <xf numFmtId="164" fontId="6" fillId="4" borderId="10" xfId="0" applyNumberFormat="1" applyFont="1" applyFill="1" applyBorder="1" applyAlignment="1">
      <alignment horizontal="right"/>
    </xf>
    <xf numFmtId="165" fontId="5" fillId="4" borderId="10" xfId="1" applyNumberFormat="1" applyFont="1" applyFill="1" applyBorder="1" applyAlignment="1">
      <alignment horizontal="right"/>
    </xf>
    <xf numFmtId="164" fontId="5" fillId="5" borderId="14" xfId="1" applyNumberFormat="1" applyFont="1" applyFill="1" applyBorder="1" applyAlignment="1">
      <alignment horizontal="right"/>
    </xf>
    <xf numFmtId="0" fontId="0" fillId="0" borderId="10" xfId="0" applyBorder="1" applyAlignment="1">
      <alignment horizontal="right"/>
    </xf>
    <xf numFmtId="164" fontId="1" fillId="6" borderId="10" xfId="0" applyNumberFormat="1" applyFont="1" applyFill="1" applyBorder="1" applyAlignment="1">
      <alignment horizontal="right"/>
    </xf>
    <xf numFmtId="3" fontId="0" fillId="0" borderId="10" xfId="0" applyNumberFormat="1" applyBorder="1" applyAlignment="1">
      <alignment horizontal="right"/>
    </xf>
    <xf numFmtId="165" fontId="0" fillId="0" borderId="10" xfId="0" applyNumberFormat="1" applyBorder="1" applyAlignment="1">
      <alignment horizontal="right"/>
    </xf>
    <xf numFmtId="2" fontId="0" fillId="0" borderId="10" xfId="0" applyNumberFormat="1" applyBorder="1" applyAlignment="1">
      <alignment horizontal="right"/>
    </xf>
  </cellXfs>
  <cellStyles count="3">
    <cellStyle name="Normal" xfId="0" builtinId="0"/>
    <cellStyle name="Normal 2" xfId="1" xr:uid="{00000000-0005-0000-0000-000001000000}"/>
    <cellStyle name="Valuta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53"/>
  <sheetViews>
    <sheetView tabSelected="1" topLeftCell="C1" zoomScale="115" zoomScaleNormal="115" workbookViewId="0">
      <pane xSplit="2" ySplit="1" topLeftCell="E2" activePane="bottomRight" state="frozen"/>
      <selection activeCell="C1" sqref="C1"/>
      <selection pane="topRight" activeCell="E1" sqref="E1"/>
      <selection pane="bottomLeft" activeCell="C2" sqref="C2"/>
      <selection pane="bottomRight" activeCell="F2" sqref="F2"/>
    </sheetView>
  </sheetViews>
  <sheetFormatPr defaultRowHeight="15" x14ac:dyDescent="0.25"/>
  <cols>
    <col min="1" max="1" width="0" hidden="1" customWidth="1"/>
    <col min="2" max="2" width="9.140625" style="1" hidden="1" customWidth="1"/>
    <col min="3" max="3" width="11.42578125" style="2" bestFit="1" customWidth="1"/>
    <col min="4" max="4" width="14" style="12" customWidth="1"/>
    <col min="5" max="5" width="6.85546875" style="23" customWidth="1"/>
    <col min="6" max="6" width="10" style="6" customWidth="1"/>
    <col min="7" max="7" width="6.42578125" style="14" customWidth="1"/>
    <col min="8" max="8" width="7.85546875" style="16" customWidth="1"/>
    <col min="9" max="9" width="6.85546875" style="14" customWidth="1"/>
    <col min="10" max="10" width="7.42578125" style="16" customWidth="1"/>
    <col min="11" max="11" width="6.42578125" style="14" customWidth="1"/>
    <col min="12" max="12" width="7.5703125" style="16" customWidth="1"/>
    <col min="13" max="13" width="6.42578125" style="14" customWidth="1"/>
    <col min="14" max="14" width="7.5703125" style="16" customWidth="1"/>
    <col min="15" max="15" width="5.7109375" style="14" customWidth="1"/>
    <col min="16" max="16" width="9.140625" style="16" customWidth="1"/>
    <col min="17" max="17" width="6.85546875" style="14" customWidth="1"/>
    <col min="18" max="18" width="9.140625" style="16" customWidth="1"/>
    <col min="19" max="19" width="8.5703125" style="14" customWidth="1"/>
    <col min="20" max="20" width="9.85546875" style="16" customWidth="1"/>
    <col min="21" max="21" width="8.5703125" style="14" customWidth="1"/>
    <col min="22" max="22" width="9.140625" style="16" customWidth="1"/>
    <col min="23" max="23" width="1.42578125" style="18" customWidth="1"/>
    <col min="24" max="24" width="8.140625" style="10" customWidth="1"/>
    <col min="25" max="25" width="9.140625" style="75" customWidth="1"/>
    <col min="26" max="26" width="6.85546875" style="14" bestFit="1" customWidth="1"/>
    <col min="27" max="27" width="9.140625" style="16" customWidth="1"/>
    <col min="28" max="28" width="7.42578125" style="14" bestFit="1" customWidth="1"/>
    <col min="29" max="29" width="9.140625" style="21" customWidth="1"/>
    <col min="30" max="30" width="6.28515625" style="14" bestFit="1" customWidth="1"/>
    <col min="31" max="31" width="9.140625" style="16" customWidth="1"/>
    <col min="32" max="32" width="6.85546875" style="14" bestFit="1" customWidth="1"/>
    <col min="33" max="33" width="9.140625" style="16" customWidth="1"/>
    <col min="34" max="34" width="5.7109375" style="14" bestFit="1" customWidth="1"/>
    <col min="35" max="35" width="9.140625" style="16" customWidth="1"/>
    <col min="36" max="36" width="4.28515625" style="14" bestFit="1" customWidth="1"/>
    <col min="37" max="37" width="9" style="16" bestFit="1" customWidth="1"/>
  </cols>
  <sheetData>
    <row r="1" spans="1:37" s="7" customFormat="1" ht="216" x14ac:dyDescent="0.25">
      <c r="A1" s="9" t="s">
        <v>90</v>
      </c>
      <c r="B1" s="7" t="s">
        <v>93</v>
      </c>
      <c r="C1" s="7" t="s">
        <v>94</v>
      </c>
      <c r="D1" s="7" t="s">
        <v>95</v>
      </c>
      <c r="E1" s="22" t="s">
        <v>97</v>
      </c>
      <c r="F1" s="8" t="s">
        <v>115</v>
      </c>
      <c r="G1" s="13" t="s">
        <v>98</v>
      </c>
      <c r="H1" s="15" t="s">
        <v>115</v>
      </c>
      <c r="I1" s="13" t="s">
        <v>99</v>
      </c>
      <c r="J1" s="15" t="s">
        <v>115</v>
      </c>
      <c r="K1" s="13" t="s">
        <v>100</v>
      </c>
      <c r="L1" s="15" t="s">
        <v>115</v>
      </c>
      <c r="M1" s="13" t="s">
        <v>101</v>
      </c>
      <c r="N1" s="15" t="s">
        <v>115</v>
      </c>
      <c r="O1" s="13" t="s">
        <v>102</v>
      </c>
      <c r="P1" s="15" t="s">
        <v>115</v>
      </c>
      <c r="Q1" s="13" t="s">
        <v>103</v>
      </c>
      <c r="R1" s="15" t="s">
        <v>114</v>
      </c>
      <c r="S1" s="13" t="s">
        <v>104</v>
      </c>
      <c r="T1" s="15" t="s">
        <v>115</v>
      </c>
      <c r="U1" s="13" t="s">
        <v>105</v>
      </c>
      <c r="V1" s="15" t="s">
        <v>115</v>
      </c>
      <c r="W1" s="17"/>
      <c r="X1" s="11" t="s">
        <v>106</v>
      </c>
      <c r="Y1" s="70" t="s">
        <v>116</v>
      </c>
      <c r="Z1" s="19" t="s">
        <v>107</v>
      </c>
      <c r="AA1" s="20" t="s">
        <v>117</v>
      </c>
      <c r="AB1" s="19" t="s">
        <v>112</v>
      </c>
      <c r="AC1" s="20" t="s">
        <v>118</v>
      </c>
      <c r="AD1" s="19" t="s">
        <v>108</v>
      </c>
      <c r="AE1" s="20" t="s">
        <v>119</v>
      </c>
      <c r="AF1" s="19" t="s">
        <v>109</v>
      </c>
      <c r="AG1" s="20" t="s">
        <v>120</v>
      </c>
      <c r="AH1" s="19" t="s">
        <v>110</v>
      </c>
      <c r="AI1" s="20" t="s">
        <v>121</v>
      </c>
      <c r="AJ1" s="19" t="s">
        <v>111</v>
      </c>
      <c r="AK1" s="20" t="s">
        <v>122</v>
      </c>
    </row>
    <row r="2" spans="1:37" s="26" customFormat="1" ht="15.75" x14ac:dyDescent="0.25">
      <c r="A2" s="25" t="s">
        <v>0</v>
      </c>
      <c r="B2" s="26">
        <v>14</v>
      </c>
      <c r="C2" s="27" t="s">
        <v>0</v>
      </c>
      <c r="D2" s="28" t="s">
        <v>1</v>
      </c>
      <c r="E2" s="29"/>
      <c r="F2" s="30"/>
      <c r="G2" s="31"/>
      <c r="H2" s="32"/>
      <c r="I2" s="31"/>
      <c r="J2" s="32"/>
      <c r="K2" s="31"/>
      <c r="L2" s="32"/>
      <c r="M2" s="31"/>
      <c r="N2" s="32"/>
      <c r="O2" s="31"/>
      <c r="P2" s="32"/>
      <c r="Q2" s="33">
        <v>5.4060490712783791</v>
      </c>
      <c r="R2" s="32">
        <v>5.4</v>
      </c>
      <c r="S2" s="31"/>
      <c r="T2" s="32">
        <v>1972</v>
      </c>
      <c r="U2" s="31"/>
      <c r="V2" s="32"/>
      <c r="W2" s="34"/>
      <c r="X2" s="35">
        <v>5.4</v>
      </c>
      <c r="Y2" s="71">
        <v>5.4</v>
      </c>
      <c r="Z2" s="36"/>
      <c r="AA2" s="37"/>
      <c r="AB2" s="36"/>
      <c r="AC2" s="37"/>
      <c r="AD2" s="38"/>
      <c r="AE2" s="39"/>
      <c r="AF2" s="38"/>
      <c r="AG2" s="39"/>
      <c r="AH2" s="38"/>
      <c r="AI2" s="39"/>
      <c r="AJ2" s="38"/>
      <c r="AK2" s="39"/>
    </row>
    <row r="3" spans="1:37" s="26" customFormat="1" ht="15.75" x14ac:dyDescent="0.25">
      <c r="A3" s="25" t="s">
        <v>2</v>
      </c>
      <c r="B3" s="26">
        <v>15</v>
      </c>
      <c r="C3" s="27" t="s">
        <v>2</v>
      </c>
      <c r="D3" s="28" t="s">
        <v>3</v>
      </c>
      <c r="E3" s="29"/>
      <c r="F3" s="30">
        <v>6.7</v>
      </c>
      <c r="G3" s="31"/>
      <c r="H3" s="32"/>
      <c r="I3" s="33">
        <v>30.586148642066188</v>
      </c>
      <c r="J3" s="32">
        <v>54.7</v>
      </c>
      <c r="K3" s="31"/>
      <c r="L3" s="32"/>
      <c r="M3" s="33">
        <v>23.84462868078797</v>
      </c>
      <c r="N3" s="32"/>
      <c r="O3" s="31"/>
      <c r="P3" s="32"/>
      <c r="Q3" s="33">
        <v>4.0420831419981642</v>
      </c>
      <c r="R3" s="40">
        <v>3.5</v>
      </c>
      <c r="S3" s="41">
        <v>8256.8632661042284</v>
      </c>
      <c r="T3" s="42">
        <v>7447</v>
      </c>
      <c r="U3" s="41">
        <v>5558.089501335262</v>
      </c>
      <c r="V3" s="32">
        <v>2397</v>
      </c>
      <c r="W3" s="34"/>
      <c r="X3" s="35">
        <v>34.6</v>
      </c>
      <c r="Y3" s="72">
        <v>64.7</v>
      </c>
      <c r="Z3" s="36"/>
      <c r="AA3" s="37"/>
      <c r="AB3" s="36"/>
      <c r="AC3" s="37"/>
      <c r="AD3" s="38"/>
      <c r="AE3" s="39"/>
      <c r="AF3" s="38">
        <v>19.600000000000001</v>
      </c>
      <c r="AG3" s="39">
        <v>18.8</v>
      </c>
      <c r="AH3" s="38"/>
      <c r="AI3" s="39"/>
      <c r="AJ3" s="38"/>
      <c r="AK3" s="39"/>
    </row>
    <row r="4" spans="1:37" s="26" customFormat="1" ht="15.75" x14ac:dyDescent="0.25">
      <c r="A4" s="25" t="s">
        <v>4</v>
      </c>
      <c r="B4" s="26">
        <v>9</v>
      </c>
      <c r="C4" s="27" t="s">
        <v>4</v>
      </c>
      <c r="D4" s="28" t="s">
        <v>5</v>
      </c>
      <c r="E4" s="29"/>
      <c r="F4" s="30"/>
      <c r="G4" s="33">
        <v>2.0770465446701136</v>
      </c>
      <c r="H4" s="40">
        <v>1.1000000000000001</v>
      </c>
      <c r="I4" s="33"/>
      <c r="J4" s="32"/>
      <c r="K4" s="31"/>
      <c r="L4" s="32"/>
      <c r="M4" s="33"/>
      <c r="N4" s="32"/>
      <c r="O4" s="31"/>
      <c r="P4" s="32"/>
      <c r="Q4" s="33">
        <v>1.360177319458779</v>
      </c>
      <c r="R4" s="32"/>
      <c r="S4" s="41">
        <v>160.17267352395055</v>
      </c>
      <c r="T4" s="32"/>
      <c r="U4" s="41">
        <v>160.17267352395055</v>
      </c>
      <c r="V4" s="32"/>
      <c r="W4" s="34"/>
      <c r="X4" s="35">
        <v>2.1</v>
      </c>
      <c r="Y4" s="72">
        <v>1.1000000000000001</v>
      </c>
      <c r="Z4" s="36"/>
      <c r="AA4" s="37"/>
      <c r="AB4" s="36"/>
      <c r="AC4" s="37"/>
      <c r="AD4" s="38"/>
      <c r="AE4" s="39"/>
      <c r="AF4" s="38"/>
      <c r="AG4" s="39"/>
      <c r="AH4" s="38"/>
      <c r="AI4" s="39"/>
      <c r="AJ4" s="38"/>
      <c r="AK4" s="39"/>
    </row>
    <row r="5" spans="1:37" s="26" customFormat="1" ht="15.75" x14ac:dyDescent="0.25">
      <c r="A5" s="25" t="s">
        <v>6</v>
      </c>
      <c r="B5" s="26">
        <v>1</v>
      </c>
      <c r="C5" s="27" t="s">
        <v>6</v>
      </c>
      <c r="D5" s="28" t="s">
        <v>7</v>
      </c>
      <c r="E5" s="43">
        <v>7.9748272498004136</v>
      </c>
      <c r="F5" s="44">
        <v>7.1</v>
      </c>
      <c r="G5" s="31"/>
      <c r="H5" s="32"/>
      <c r="I5" s="33">
        <v>0.57023830133556419</v>
      </c>
      <c r="J5" s="32">
        <v>9.3000000000000007</v>
      </c>
      <c r="K5" s="31"/>
      <c r="L5" s="32"/>
      <c r="M5" s="33">
        <v>12.496259833034568</v>
      </c>
      <c r="N5" s="32">
        <v>5.0999999999999996</v>
      </c>
      <c r="O5" s="33">
        <v>2.0388830735399859</v>
      </c>
      <c r="P5" s="40">
        <v>2</v>
      </c>
      <c r="Q5" s="33">
        <v>8.0482045897735226</v>
      </c>
      <c r="R5" s="40">
        <v>5.0999999999999996</v>
      </c>
      <c r="S5" s="41">
        <v>14899.070665844019</v>
      </c>
      <c r="T5" s="32">
        <v>10754</v>
      </c>
      <c r="U5" s="41">
        <v>10376.710904364199</v>
      </c>
      <c r="V5" s="32">
        <v>3654</v>
      </c>
      <c r="W5" s="34"/>
      <c r="X5" s="35">
        <v>13.1</v>
      </c>
      <c r="Y5" s="73">
        <v>19.5</v>
      </c>
      <c r="Z5" s="36"/>
      <c r="AA5" s="37"/>
      <c r="AB5" s="36"/>
      <c r="AC5" s="37"/>
      <c r="AD5" s="38"/>
      <c r="AE5" s="39"/>
      <c r="AF5" s="38">
        <v>19.7</v>
      </c>
      <c r="AG5" s="39">
        <v>12.5</v>
      </c>
      <c r="AH5" s="38"/>
      <c r="AI5" s="39"/>
      <c r="AJ5" s="38"/>
      <c r="AK5" s="39"/>
    </row>
    <row r="6" spans="1:37" s="26" customFormat="1" ht="15.75" x14ac:dyDescent="0.25">
      <c r="A6" s="25" t="s">
        <v>8</v>
      </c>
      <c r="B6" s="26">
        <v>16</v>
      </c>
      <c r="C6" s="27" t="s">
        <v>8</v>
      </c>
      <c r="D6" s="28" t="s">
        <v>9</v>
      </c>
      <c r="E6" s="29"/>
      <c r="F6" s="30"/>
      <c r="G6" s="31"/>
      <c r="H6" s="32"/>
      <c r="I6" s="33"/>
      <c r="J6" s="40"/>
      <c r="K6" s="31"/>
      <c r="L6" s="32"/>
      <c r="M6" s="33">
        <v>7.2196388047921563</v>
      </c>
      <c r="N6" s="40">
        <v>10.8</v>
      </c>
      <c r="O6" s="33"/>
      <c r="P6" s="40"/>
      <c r="Q6" s="33">
        <v>18.497428104628025</v>
      </c>
      <c r="R6" s="40">
        <v>11.8</v>
      </c>
      <c r="S6" s="41">
        <v>1558.502137372353</v>
      </c>
      <c r="T6" s="42">
        <v>2282</v>
      </c>
      <c r="U6" s="41">
        <v>2515.7647476003394</v>
      </c>
      <c r="V6" s="42">
        <v>471</v>
      </c>
      <c r="W6" s="34"/>
      <c r="X6" s="35">
        <v>11.3</v>
      </c>
      <c r="Y6" s="73">
        <v>11.8</v>
      </c>
      <c r="Z6" s="36"/>
      <c r="AA6" s="37"/>
      <c r="AB6" s="36"/>
      <c r="AC6" s="37"/>
      <c r="AD6" s="38"/>
      <c r="AE6" s="39"/>
      <c r="AF6" s="38"/>
      <c r="AG6" s="39"/>
      <c r="AH6" s="38"/>
      <c r="AI6" s="39"/>
      <c r="AJ6" s="38"/>
      <c r="AK6" s="39"/>
    </row>
    <row r="7" spans="1:37" s="26" customFormat="1" ht="15.75" x14ac:dyDescent="0.25">
      <c r="A7" s="25" t="s">
        <v>10</v>
      </c>
      <c r="B7" s="26">
        <v>11</v>
      </c>
      <c r="C7" s="27" t="s">
        <v>10</v>
      </c>
      <c r="D7" s="28" t="s">
        <v>11</v>
      </c>
      <c r="E7" s="29"/>
      <c r="F7" s="30"/>
      <c r="G7" s="31"/>
      <c r="H7" s="32"/>
      <c r="I7" s="33"/>
      <c r="J7" s="40"/>
      <c r="K7" s="31"/>
      <c r="L7" s="32"/>
      <c r="M7" s="33"/>
      <c r="N7" s="40"/>
      <c r="O7" s="33"/>
      <c r="P7" s="40"/>
      <c r="Q7" s="33">
        <v>11.224571215425845</v>
      </c>
      <c r="R7" s="40">
        <v>11.2</v>
      </c>
      <c r="S7" s="31"/>
      <c r="T7" s="32"/>
      <c r="U7" s="31"/>
      <c r="V7" s="32"/>
      <c r="W7" s="34"/>
      <c r="X7" s="35">
        <v>11.2</v>
      </c>
      <c r="Y7" s="71">
        <v>11.22</v>
      </c>
      <c r="Z7" s="36"/>
      <c r="AA7" s="37"/>
      <c r="AB7" s="36"/>
      <c r="AC7" s="37"/>
      <c r="AD7" s="38"/>
      <c r="AE7" s="39"/>
      <c r="AF7" s="38"/>
      <c r="AG7" s="39"/>
      <c r="AH7" s="38"/>
      <c r="AI7" s="39"/>
      <c r="AJ7" s="38"/>
      <c r="AK7" s="39"/>
    </row>
    <row r="8" spans="1:37" s="26" customFormat="1" ht="15.75" x14ac:dyDescent="0.25">
      <c r="A8" s="25" t="s">
        <v>12</v>
      </c>
      <c r="B8" s="26">
        <v>13</v>
      </c>
      <c r="C8" s="27" t="s">
        <v>12</v>
      </c>
      <c r="D8" s="28" t="s">
        <v>13</v>
      </c>
      <c r="E8" s="43">
        <v>0.49888520145553111</v>
      </c>
      <c r="F8" s="44">
        <v>0.5</v>
      </c>
      <c r="G8" s="31"/>
      <c r="H8" s="32"/>
      <c r="I8" s="33"/>
      <c r="J8" s="40"/>
      <c r="K8" s="31"/>
      <c r="L8" s="32"/>
      <c r="M8" s="33"/>
      <c r="N8" s="40"/>
      <c r="O8" s="33">
        <v>0.49888520145553111</v>
      </c>
      <c r="P8" s="40">
        <v>0.5</v>
      </c>
      <c r="Q8" s="33">
        <v>0.43774293362208538</v>
      </c>
      <c r="R8" s="40"/>
      <c r="S8" s="31"/>
      <c r="T8" s="32"/>
      <c r="U8" s="31"/>
      <c r="V8" s="32"/>
      <c r="W8" s="34"/>
      <c r="X8" s="35">
        <v>0.8</v>
      </c>
      <c r="Y8" s="71">
        <v>0.5</v>
      </c>
      <c r="Z8" s="36"/>
      <c r="AA8" s="37"/>
      <c r="AB8" s="36"/>
      <c r="AC8" s="37"/>
      <c r="AD8" s="38"/>
      <c r="AE8" s="39"/>
      <c r="AF8" s="38">
        <v>2</v>
      </c>
      <c r="AG8" s="39">
        <v>2</v>
      </c>
      <c r="AH8" s="38"/>
      <c r="AI8" s="39"/>
      <c r="AJ8" s="38"/>
      <c r="AK8" s="39"/>
    </row>
    <row r="9" spans="1:37" s="26" customFormat="1" ht="15.75" x14ac:dyDescent="0.25">
      <c r="A9" s="25" t="s">
        <v>14</v>
      </c>
      <c r="B9" s="26">
        <v>10</v>
      </c>
      <c r="C9" s="27" t="s">
        <v>14</v>
      </c>
      <c r="D9" s="28" t="s">
        <v>15</v>
      </c>
      <c r="E9" s="43">
        <v>2.00997937190375</v>
      </c>
      <c r="F9" s="44">
        <v>2</v>
      </c>
      <c r="G9" s="31"/>
      <c r="H9" s="32"/>
      <c r="I9" s="33"/>
      <c r="J9" s="40"/>
      <c r="K9" s="31"/>
      <c r="L9" s="32"/>
      <c r="M9" s="33"/>
      <c r="N9" s="40"/>
      <c r="O9" s="33">
        <v>2.00997937190375</v>
      </c>
      <c r="P9" s="40"/>
      <c r="Q9" s="33">
        <v>8.5429322585207057</v>
      </c>
      <c r="R9" s="40"/>
      <c r="S9" s="31"/>
      <c r="T9" s="32"/>
      <c r="U9" s="31"/>
      <c r="V9" s="32"/>
      <c r="W9" s="34"/>
      <c r="X9" s="35">
        <v>9.4</v>
      </c>
      <c r="Y9" s="71">
        <v>2</v>
      </c>
      <c r="Z9" s="36"/>
      <c r="AA9" s="37"/>
      <c r="AB9" s="36"/>
      <c r="AC9" s="37"/>
      <c r="AD9" s="38"/>
      <c r="AE9" s="39"/>
      <c r="AF9" s="38"/>
      <c r="AG9" s="39"/>
      <c r="AH9" s="38"/>
      <c r="AI9" s="39"/>
      <c r="AJ9" s="38"/>
      <c r="AK9" s="39"/>
    </row>
    <row r="10" spans="1:37" s="26" customFormat="1" ht="15.75" x14ac:dyDescent="0.25">
      <c r="A10" s="25" t="s">
        <v>16</v>
      </c>
      <c r="B10" s="26">
        <v>5</v>
      </c>
      <c r="C10" s="27" t="s">
        <v>16</v>
      </c>
      <c r="D10" s="28" t="s">
        <v>17</v>
      </c>
      <c r="E10" s="43">
        <v>0.57131075037934054</v>
      </c>
      <c r="F10" s="44">
        <v>0.89</v>
      </c>
      <c r="G10" s="31"/>
      <c r="H10" s="32"/>
      <c r="I10" s="33"/>
      <c r="J10" s="40"/>
      <c r="K10" s="31"/>
      <c r="L10" s="32"/>
      <c r="M10" s="33">
        <v>0.57131075037934054</v>
      </c>
      <c r="N10" s="40"/>
      <c r="O10" s="33"/>
      <c r="P10" s="40"/>
      <c r="Q10" s="33"/>
      <c r="R10" s="40"/>
      <c r="S10" s="31"/>
      <c r="T10" s="32"/>
      <c r="U10" s="31"/>
      <c r="V10" s="32"/>
      <c r="W10" s="34"/>
      <c r="X10" s="35">
        <v>0.5</v>
      </c>
      <c r="Y10" s="71">
        <v>0.89</v>
      </c>
      <c r="Z10" s="36">
        <v>0.7</v>
      </c>
      <c r="AA10" s="37">
        <v>1.37</v>
      </c>
      <c r="AB10" s="36"/>
      <c r="AC10" s="37"/>
      <c r="AD10" s="38"/>
      <c r="AE10" s="39"/>
      <c r="AF10" s="38"/>
      <c r="AG10" s="39"/>
      <c r="AH10" s="38"/>
      <c r="AI10" s="39"/>
      <c r="AJ10" s="38"/>
      <c r="AK10" s="39"/>
    </row>
    <row r="11" spans="1:37" s="26" customFormat="1" ht="15.75" x14ac:dyDescent="0.25">
      <c r="A11" s="25" t="s">
        <v>18</v>
      </c>
      <c r="B11" s="26">
        <v>4</v>
      </c>
      <c r="C11" s="27" t="s">
        <v>18</v>
      </c>
      <c r="D11" s="28" t="s">
        <v>19</v>
      </c>
      <c r="E11" s="43">
        <v>58.357583293712906</v>
      </c>
      <c r="F11" s="44">
        <v>57</v>
      </c>
      <c r="G11" s="31"/>
      <c r="H11" s="32"/>
      <c r="I11" s="33"/>
      <c r="J11" s="40">
        <v>40.340000000000003</v>
      </c>
      <c r="K11" s="31"/>
      <c r="L11" s="32"/>
      <c r="M11" s="33">
        <v>46.209252909044395</v>
      </c>
      <c r="N11" s="40">
        <v>49.8</v>
      </c>
      <c r="O11" s="33">
        <v>34.891130404954765</v>
      </c>
      <c r="P11" s="40">
        <v>27.85</v>
      </c>
      <c r="Q11" s="33">
        <v>32.500898421766323</v>
      </c>
      <c r="R11" s="40">
        <v>21.5</v>
      </c>
      <c r="S11" s="41">
        <v>13265.136387590466</v>
      </c>
      <c r="T11" s="42">
        <v>14850</v>
      </c>
      <c r="U11" s="41">
        <v>6225.900369201845</v>
      </c>
      <c r="V11" s="42">
        <v>5360</v>
      </c>
      <c r="W11" s="34"/>
      <c r="X11" s="35">
        <v>112.7</v>
      </c>
      <c r="Y11" s="73">
        <v>102.7</v>
      </c>
      <c r="Z11" s="36"/>
      <c r="AA11" s="37"/>
      <c r="AB11" s="36"/>
      <c r="AC11" s="37"/>
      <c r="AD11" s="38">
        <v>8.6999999999999993</v>
      </c>
      <c r="AE11" s="39">
        <v>8.6999999999999993</v>
      </c>
      <c r="AF11" s="38"/>
      <c r="AG11" s="39"/>
      <c r="AH11" s="38"/>
      <c r="AI11" s="39"/>
      <c r="AJ11" s="38"/>
      <c r="AK11" s="39"/>
    </row>
    <row r="12" spans="1:37" s="26" customFormat="1" ht="15.75" x14ac:dyDescent="0.25">
      <c r="A12" s="25" t="s">
        <v>20</v>
      </c>
      <c r="B12" s="26">
        <v>7</v>
      </c>
      <c r="C12" s="27" t="s">
        <v>20</v>
      </c>
      <c r="D12" s="28" t="s">
        <v>21</v>
      </c>
      <c r="E12" s="43">
        <v>5.178512978455486</v>
      </c>
      <c r="F12" s="44">
        <v>5.09</v>
      </c>
      <c r="G12" s="33">
        <v>1.9776665299349421</v>
      </c>
      <c r="H12" s="40">
        <v>1.98</v>
      </c>
      <c r="I12" s="33">
        <v>16.349135873484151</v>
      </c>
      <c r="J12" s="40">
        <v>19.670000000000002</v>
      </c>
      <c r="K12" s="54"/>
      <c r="L12" s="32">
        <v>7.36</v>
      </c>
      <c r="M12" s="33">
        <v>4.8723787083619952</v>
      </c>
      <c r="N12" s="40">
        <v>7.98</v>
      </c>
      <c r="O12" s="33">
        <v>4.5159662412021531</v>
      </c>
      <c r="P12" s="40">
        <v>7.49</v>
      </c>
      <c r="Q12" s="33">
        <v>0.79019167927598977</v>
      </c>
      <c r="R12" s="40">
        <v>0.59</v>
      </c>
      <c r="S12" s="41">
        <v>7131.142489829881</v>
      </c>
      <c r="T12" s="42">
        <v>5621</v>
      </c>
      <c r="U12" s="41">
        <v>2059.1371323119906</v>
      </c>
      <c r="V12" s="42">
        <v>2675</v>
      </c>
      <c r="W12" s="34"/>
      <c r="X12" s="35">
        <v>23.5</v>
      </c>
      <c r="Y12" s="73">
        <v>36.6</v>
      </c>
      <c r="Z12" s="36">
        <v>144.69999999999999</v>
      </c>
      <c r="AA12" s="37">
        <v>146.33000000000001</v>
      </c>
      <c r="AB12" s="45">
        <v>2081</v>
      </c>
      <c r="AC12" s="46">
        <v>1628</v>
      </c>
      <c r="AD12" s="38"/>
      <c r="AE12" s="39"/>
      <c r="AF12" s="38"/>
      <c r="AG12" s="39"/>
      <c r="AH12" s="38"/>
      <c r="AI12" s="39"/>
      <c r="AJ12" s="38"/>
      <c r="AK12" s="39"/>
    </row>
    <row r="13" spans="1:37" s="26" customFormat="1" ht="15.75" x14ac:dyDescent="0.25">
      <c r="A13" s="25" t="s">
        <v>22</v>
      </c>
      <c r="B13" s="26">
        <v>6</v>
      </c>
      <c r="C13" s="27" t="s">
        <v>22</v>
      </c>
      <c r="D13" s="28" t="s">
        <v>23</v>
      </c>
      <c r="E13" s="29"/>
      <c r="F13" s="30"/>
      <c r="G13" s="33"/>
      <c r="H13" s="40"/>
      <c r="I13" s="33">
        <v>3.5862282385727462</v>
      </c>
      <c r="J13" s="40">
        <v>3.6</v>
      </c>
      <c r="K13" s="31"/>
      <c r="L13" s="32"/>
      <c r="M13" s="31"/>
      <c r="N13" s="32"/>
      <c r="O13" s="33"/>
      <c r="P13" s="40"/>
      <c r="Q13" s="31"/>
      <c r="R13" s="32"/>
      <c r="S13" s="41">
        <v>383.25930236786508</v>
      </c>
      <c r="T13" s="42">
        <v>1395</v>
      </c>
      <c r="U13" s="41"/>
      <c r="V13" s="42"/>
      <c r="W13" s="34"/>
      <c r="X13" s="35">
        <v>3.6</v>
      </c>
      <c r="Y13" s="71">
        <v>3.6</v>
      </c>
      <c r="Z13" s="36"/>
      <c r="AA13" s="37"/>
      <c r="AB13" s="36"/>
      <c r="AC13" s="37"/>
      <c r="AD13" s="38"/>
      <c r="AE13" s="39"/>
      <c r="AF13" s="38"/>
      <c r="AG13" s="39"/>
      <c r="AH13" s="38"/>
      <c r="AI13" s="39"/>
      <c r="AJ13" s="38"/>
      <c r="AK13" s="39"/>
    </row>
    <row r="14" spans="1:37" s="26" customFormat="1" ht="15.75" x14ac:dyDescent="0.25">
      <c r="A14" s="25" t="s">
        <v>24</v>
      </c>
      <c r="B14" s="26">
        <v>8</v>
      </c>
      <c r="C14" s="27" t="s">
        <v>24</v>
      </c>
      <c r="D14" s="28" t="s">
        <v>25</v>
      </c>
      <c r="E14" s="43">
        <v>2.6657810267667346</v>
      </c>
      <c r="F14" s="44">
        <v>2.29</v>
      </c>
      <c r="G14" s="33">
        <v>5.2999936753378654</v>
      </c>
      <c r="H14" s="40">
        <v>21.14</v>
      </c>
      <c r="I14" s="33"/>
      <c r="J14" s="40">
        <v>2.57</v>
      </c>
      <c r="K14" s="33">
        <v>14.987993284667001</v>
      </c>
      <c r="L14" s="40"/>
      <c r="M14" s="33">
        <v>2.665781026766735</v>
      </c>
      <c r="N14" s="40"/>
      <c r="O14" s="33">
        <v>0.3753313226699303</v>
      </c>
      <c r="P14" s="40">
        <v>1.6</v>
      </c>
      <c r="Q14" s="31"/>
      <c r="R14" s="32"/>
      <c r="S14" s="41">
        <v>6370.4725386536729</v>
      </c>
      <c r="T14" s="42">
        <v>5625</v>
      </c>
      <c r="U14" s="41">
        <v>5085.6330768774969</v>
      </c>
      <c r="V14" s="42">
        <v>4994</v>
      </c>
      <c r="W14" s="34"/>
      <c r="X14" s="35">
        <v>22.1</v>
      </c>
      <c r="Y14" s="71">
        <v>26.2</v>
      </c>
      <c r="Z14" s="36"/>
      <c r="AA14" s="37"/>
      <c r="AB14" s="45">
        <v>1412</v>
      </c>
      <c r="AC14" s="46">
        <v>1242</v>
      </c>
      <c r="AD14" s="38"/>
      <c r="AE14" s="39"/>
      <c r="AF14" s="38"/>
      <c r="AG14" s="39"/>
      <c r="AH14" s="38"/>
      <c r="AI14" s="39"/>
      <c r="AJ14" s="38"/>
      <c r="AK14" s="39"/>
    </row>
    <row r="15" spans="1:37" s="26" customFormat="1" ht="15.75" x14ac:dyDescent="0.25">
      <c r="A15" s="25" t="s">
        <v>26</v>
      </c>
      <c r="B15" s="26">
        <v>3</v>
      </c>
      <c r="C15" s="27" t="s">
        <v>26</v>
      </c>
      <c r="D15" s="28" t="s">
        <v>27</v>
      </c>
      <c r="E15" s="43">
        <v>5.1898419508626823</v>
      </c>
      <c r="F15" s="44">
        <v>22.71</v>
      </c>
      <c r="G15" s="33">
        <v>28.391907507468272</v>
      </c>
      <c r="H15" s="40">
        <v>8.16</v>
      </c>
      <c r="I15" s="33">
        <v>66.157783621412136</v>
      </c>
      <c r="J15" s="40">
        <v>78.2</v>
      </c>
      <c r="K15" s="33"/>
      <c r="L15" s="40">
        <v>0.41</v>
      </c>
      <c r="M15" s="33">
        <v>5.1898419508626814</v>
      </c>
      <c r="N15" s="40">
        <v>2.14</v>
      </c>
      <c r="O15" s="33">
        <v>5.1898419508626823</v>
      </c>
      <c r="P15" s="40">
        <v>5.19</v>
      </c>
      <c r="Q15" s="33">
        <v>0.86372312796815387</v>
      </c>
      <c r="R15" s="40">
        <v>0.86</v>
      </c>
      <c r="S15" s="41">
        <v>6784.6323478554841</v>
      </c>
      <c r="T15" s="42">
        <v>5988</v>
      </c>
      <c r="U15" s="41">
        <v>2045.4001275719279</v>
      </c>
      <c r="V15" s="42">
        <v>3256</v>
      </c>
      <c r="W15" s="34"/>
      <c r="X15" s="35">
        <v>97.9</v>
      </c>
      <c r="Y15" s="71">
        <v>109.9</v>
      </c>
      <c r="Z15" s="36">
        <v>261.89999999999998</v>
      </c>
      <c r="AA15" s="37">
        <v>254.76</v>
      </c>
      <c r="AB15" s="45">
        <v>2030</v>
      </c>
      <c r="AC15" s="46">
        <v>3166</v>
      </c>
      <c r="AD15" s="38">
        <v>8.3000000000000007</v>
      </c>
      <c r="AE15" s="39"/>
      <c r="AF15" s="38"/>
      <c r="AG15" s="39"/>
      <c r="AH15" s="38"/>
      <c r="AI15" s="39"/>
      <c r="AJ15" s="38"/>
      <c r="AK15" s="39"/>
    </row>
    <row r="16" spans="1:37" s="26" customFormat="1" ht="15.75" x14ac:dyDescent="0.25">
      <c r="A16" s="25" t="s">
        <v>28</v>
      </c>
      <c r="B16" s="26">
        <v>2</v>
      </c>
      <c r="C16" s="27" t="s">
        <v>28</v>
      </c>
      <c r="D16" s="28" t="s">
        <v>29</v>
      </c>
      <c r="E16" s="43"/>
      <c r="F16" s="44">
        <v>3.5</v>
      </c>
      <c r="G16" s="33"/>
      <c r="H16" s="40"/>
      <c r="I16" s="31"/>
      <c r="J16" s="32"/>
      <c r="K16" s="33"/>
      <c r="L16" s="40"/>
      <c r="M16" s="31"/>
      <c r="N16" s="32"/>
      <c r="O16" s="33"/>
      <c r="P16" s="40"/>
      <c r="Q16" s="33"/>
      <c r="R16" s="40"/>
      <c r="S16" s="41">
        <v>731.22726072930197</v>
      </c>
      <c r="T16" s="42">
        <v>777</v>
      </c>
      <c r="U16" s="41"/>
      <c r="V16" s="42"/>
      <c r="W16" s="34"/>
      <c r="X16" s="35"/>
      <c r="Y16" s="71">
        <v>3.5</v>
      </c>
      <c r="Z16" s="36"/>
      <c r="AA16" s="37"/>
      <c r="AB16" s="36"/>
      <c r="AC16" s="37"/>
      <c r="AD16" s="38"/>
      <c r="AE16" s="39"/>
      <c r="AF16" s="38">
        <v>8.9</v>
      </c>
      <c r="AG16" s="37">
        <v>8.94</v>
      </c>
      <c r="AH16" s="38"/>
      <c r="AI16" s="39"/>
      <c r="AJ16" s="38"/>
      <c r="AK16" s="39"/>
    </row>
    <row r="17" spans="1:37" s="26" customFormat="1" ht="15.75" x14ac:dyDescent="0.25">
      <c r="A17" s="25" t="s">
        <v>30</v>
      </c>
      <c r="B17" s="26">
        <v>12</v>
      </c>
      <c r="C17" s="27" t="s">
        <v>30</v>
      </c>
      <c r="D17" s="28" t="s">
        <v>31</v>
      </c>
      <c r="E17" s="43">
        <v>1.6233118855718665</v>
      </c>
      <c r="F17" s="44">
        <v>17.399999999999999</v>
      </c>
      <c r="G17" s="33">
        <v>0.12891922317431082</v>
      </c>
      <c r="H17" s="40">
        <v>0.13</v>
      </c>
      <c r="I17" s="31"/>
      <c r="J17" s="32"/>
      <c r="K17" s="33"/>
      <c r="L17" s="40"/>
      <c r="M17" s="31"/>
      <c r="N17" s="32"/>
      <c r="O17" s="33">
        <v>1.6233118855718665</v>
      </c>
      <c r="P17" s="40">
        <v>8.35</v>
      </c>
      <c r="Q17" s="33">
        <v>3.3322233088172282</v>
      </c>
      <c r="R17" s="40">
        <v>13.27</v>
      </c>
      <c r="S17" s="41">
        <v>1752.891948545586</v>
      </c>
      <c r="T17" s="42">
        <v>3219</v>
      </c>
      <c r="U17" s="41">
        <v>1752.891948545586</v>
      </c>
      <c r="V17" s="42">
        <v>1753</v>
      </c>
      <c r="W17" s="34"/>
      <c r="X17" s="35">
        <v>3.5</v>
      </c>
      <c r="Y17" s="71">
        <v>23.9</v>
      </c>
      <c r="Z17" s="36"/>
      <c r="AA17" s="37"/>
      <c r="AB17" s="36"/>
      <c r="AC17" s="37"/>
      <c r="AD17" s="38"/>
      <c r="AE17" s="39"/>
      <c r="AF17" s="38">
        <v>4.5</v>
      </c>
      <c r="AG17" s="37">
        <v>4.53</v>
      </c>
      <c r="AH17" s="38"/>
      <c r="AI17" s="39"/>
      <c r="AJ17" s="38"/>
      <c r="AK17" s="39"/>
    </row>
    <row r="18" spans="1:37" s="26" customFormat="1" ht="15.75" x14ac:dyDescent="0.25">
      <c r="A18" s="25" t="s">
        <v>32</v>
      </c>
      <c r="B18" s="26">
        <v>27</v>
      </c>
      <c r="C18" s="27" t="s">
        <v>32</v>
      </c>
      <c r="D18" s="28" t="s">
        <v>33</v>
      </c>
      <c r="E18" s="43">
        <v>8.3869328844494611</v>
      </c>
      <c r="F18" s="44">
        <v>8.51</v>
      </c>
      <c r="G18" s="33">
        <v>121.9</v>
      </c>
      <c r="H18" s="40">
        <v>186.16</v>
      </c>
      <c r="I18" s="33">
        <v>45.947232526646644</v>
      </c>
      <c r="J18" s="40">
        <v>56.26</v>
      </c>
      <c r="K18" s="33">
        <v>43.308104618692482</v>
      </c>
      <c r="L18" s="40">
        <v>14.47</v>
      </c>
      <c r="M18" s="33">
        <v>88.553665840200253</v>
      </c>
      <c r="N18" s="40">
        <v>156.16</v>
      </c>
      <c r="O18" s="31"/>
      <c r="P18" s="32">
        <v>1.59</v>
      </c>
      <c r="Q18" s="33">
        <v>5.2066494945913018</v>
      </c>
      <c r="R18" s="40">
        <v>3.9</v>
      </c>
      <c r="S18" s="41">
        <v>6687.2044121058989</v>
      </c>
      <c r="T18" s="42">
        <v>4395</v>
      </c>
      <c r="U18" s="41">
        <v>3961.4210625024371</v>
      </c>
      <c r="V18" s="42">
        <v>3499</v>
      </c>
      <c r="W18" s="34"/>
      <c r="X18" s="35">
        <v>220.6</v>
      </c>
      <c r="Y18" s="71">
        <v>228</v>
      </c>
      <c r="Z18" s="36">
        <v>3.2</v>
      </c>
      <c r="AA18" s="37">
        <v>4.8099999999999996</v>
      </c>
      <c r="AB18" s="36"/>
      <c r="AC18" s="37"/>
      <c r="AD18" s="36">
        <v>15.2</v>
      </c>
      <c r="AE18" s="37">
        <v>15.3</v>
      </c>
      <c r="AF18" s="36">
        <v>70.5</v>
      </c>
      <c r="AG18" s="37">
        <v>67.56</v>
      </c>
      <c r="AH18" s="38"/>
      <c r="AI18" s="37">
        <v>5.23</v>
      </c>
      <c r="AJ18" s="38"/>
      <c r="AK18" s="39"/>
    </row>
    <row r="19" spans="1:37" s="26" customFormat="1" ht="15.75" x14ac:dyDescent="0.25">
      <c r="A19" s="25" t="s">
        <v>34</v>
      </c>
      <c r="B19" s="26">
        <v>20</v>
      </c>
      <c r="C19" s="27" t="s">
        <v>34</v>
      </c>
      <c r="D19" s="28" t="s">
        <v>35</v>
      </c>
      <c r="E19" s="29"/>
      <c r="F19" s="30"/>
      <c r="G19" s="33">
        <v>4.4405243369879939</v>
      </c>
      <c r="H19" s="40">
        <v>9.07</v>
      </c>
      <c r="I19" s="33"/>
      <c r="J19" s="40"/>
      <c r="K19" s="33">
        <v>2.344065354870899</v>
      </c>
      <c r="L19" s="40">
        <v>7.46</v>
      </c>
      <c r="M19" s="33"/>
      <c r="N19" s="40"/>
      <c r="O19" s="31"/>
      <c r="P19" s="32">
        <v>2.71</v>
      </c>
      <c r="Q19" s="33"/>
      <c r="R19" s="40">
        <v>1.1000000000000001</v>
      </c>
      <c r="S19" s="41">
        <v>373.94928774629028</v>
      </c>
      <c r="T19" s="42"/>
      <c r="U19" s="41"/>
      <c r="V19" s="42"/>
      <c r="W19" s="34"/>
      <c r="X19" s="35">
        <v>6.6</v>
      </c>
      <c r="Y19" s="71">
        <v>19.899999999999999</v>
      </c>
      <c r="Z19" s="36">
        <v>0.2</v>
      </c>
      <c r="AA19" s="37"/>
      <c r="AB19" s="36"/>
      <c r="AC19" s="37"/>
      <c r="AD19" s="38">
        <v>6.4</v>
      </c>
      <c r="AE19" s="39">
        <v>6.5</v>
      </c>
      <c r="AF19" s="38">
        <v>4.8</v>
      </c>
      <c r="AG19" s="39">
        <v>4.8</v>
      </c>
      <c r="AH19" s="38"/>
      <c r="AI19" s="39"/>
      <c r="AJ19" s="38"/>
      <c r="AK19" s="39"/>
    </row>
    <row r="20" spans="1:37" s="26" customFormat="1" ht="15.75" x14ac:dyDescent="0.25">
      <c r="A20" s="25" t="s">
        <v>36</v>
      </c>
      <c r="B20" s="26">
        <v>17</v>
      </c>
      <c r="C20" s="27" t="s">
        <v>36</v>
      </c>
      <c r="D20" s="28" t="s">
        <v>37</v>
      </c>
      <c r="E20" s="43">
        <v>9.0203844067760865</v>
      </c>
      <c r="F20" s="44">
        <v>4</v>
      </c>
      <c r="G20" s="33"/>
      <c r="H20" s="40">
        <v>18.329999999999998</v>
      </c>
      <c r="I20" s="33"/>
      <c r="J20" s="40"/>
      <c r="K20" s="31"/>
      <c r="L20" s="32"/>
      <c r="M20" s="33"/>
      <c r="N20" s="40"/>
      <c r="O20" s="31"/>
      <c r="P20" s="32"/>
      <c r="Q20" s="33">
        <v>13.785189721530012</v>
      </c>
      <c r="R20" s="40">
        <v>74.06</v>
      </c>
      <c r="S20" s="41"/>
      <c r="T20" s="42">
        <v>662</v>
      </c>
      <c r="U20" s="41"/>
      <c r="V20" s="42">
        <v>130</v>
      </c>
      <c r="W20" s="34"/>
      <c r="X20" s="35">
        <v>22.8</v>
      </c>
      <c r="Y20" s="71">
        <v>96.4</v>
      </c>
      <c r="Z20" s="36"/>
      <c r="AA20" s="37"/>
      <c r="AB20" s="36"/>
      <c r="AC20" s="37"/>
      <c r="AD20" s="38"/>
      <c r="AE20" s="39"/>
      <c r="AF20" s="38"/>
      <c r="AG20" s="39"/>
      <c r="AH20" s="38"/>
      <c r="AI20" s="39"/>
      <c r="AJ20" s="38"/>
      <c r="AK20" s="39"/>
    </row>
    <row r="21" spans="1:37" s="26" customFormat="1" ht="15.75" x14ac:dyDescent="0.25">
      <c r="A21" s="25" t="s">
        <v>38</v>
      </c>
      <c r="B21" s="26">
        <v>22</v>
      </c>
      <c r="C21" s="27" t="s">
        <v>38</v>
      </c>
      <c r="D21" s="28" t="s">
        <v>39</v>
      </c>
      <c r="E21" s="43"/>
      <c r="F21" s="44">
        <v>0.49</v>
      </c>
      <c r="G21" s="33">
        <v>26.9</v>
      </c>
      <c r="H21" s="40">
        <v>41.5</v>
      </c>
      <c r="I21" s="33">
        <v>7.8315463790044584</v>
      </c>
      <c r="J21" s="40">
        <v>7.83</v>
      </c>
      <c r="K21" s="31"/>
      <c r="L21" s="32"/>
      <c r="M21" s="33"/>
      <c r="N21" s="40"/>
      <c r="O21" s="31"/>
      <c r="P21" s="32"/>
      <c r="Q21" s="33">
        <v>34.523866874502453</v>
      </c>
      <c r="R21" s="40"/>
      <c r="S21" s="41">
        <v>553.41042463920337</v>
      </c>
      <c r="T21" s="42">
        <v>7235</v>
      </c>
      <c r="U21" s="41">
        <v>335.9595463182294</v>
      </c>
      <c r="V21" s="42">
        <v>7235</v>
      </c>
      <c r="W21" s="34"/>
      <c r="X21" s="35">
        <v>66.5</v>
      </c>
      <c r="Y21" s="71">
        <v>51.5</v>
      </c>
      <c r="Z21" s="36"/>
      <c r="AA21" s="37"/>
      <c r="AB21" s="36"/>
      <c r="AC21" s="37"/>
      <c r="AD21" s="38"/>
      <c r="AE21" s="39"/>
      <c r="AF21" s="38"/>
      <c r="AG21" s="39"/>
      <c r="AH21" s="38"/>
      <c r="AI21" s="39"/>
      <c r="AJ21" s="38"/>
      <c r="AK21" s="39"/>
    </row>
    <row r="22" spans="1:37" s="26" customFormat="1" ht="15.75" x14ac:dyDescent="0.25">
      <c r="A22" s="25" t="s">
        <v>40</v>
      </c>
      <c r="B22" s="26">
        <v>33</v>
      </c>
      <c r="C22" s="27" t="s">
        <v>40</v>
      </c>
      <c r="D22" s="28" t="s">
        <v>41</v>
      </c>
      <c r="E22" s="43">
        <v>3.0475711568187931</v>
      </c>
      <c r="F22" s="44">
        <v>9</v>
      </c>
      <c r="G22" s="33">
        <v>21.698852291168585</v>
      </c>
      <c r="H22" s="40">
        <v>21.4</v>
      </c>
      <c r="I22" s="33">
        <v>5.9997678747904777</v>
      </c>
      <c r="J22" s="40">
        <v>16.600000000000001</v>
      </c>
      <c r="K22" s="31"/>
      <c r="L22" s="32"/>
      <c r="M22" s="33">
        <v>42.9</v>
      </c>
      <c r="N22" s="40">
        <v>47</v>
      </c>
      <c r="O22" s="33">
        <v>4.3013849836002498</v>
      </c>
      <c r="P22" s="40">
        <v>2.73</v>
      </c>
      <c r="Q22" s="33">
        <v>5.5803042724203546</v>
      </c>
      <c r="R22" s="40">
        <v>21.33</v>
      </c>
      <c r="S22" s="41">
        <v>6817.3543760062084</v>
      </c>
      <c r="T22" s="42">
        <v>6045</v>
      </c>
      <c r="U22" s="41">
        <v>2459.1825877251053</v>
      </c>
      <c r="V22" s="42">
        <v>1120</v>
      </c>
      <c r="W22" s="34"/>
      <c r="X22" s="35">
        <v>47.6</v>
      </c>
      <c r="Y22" s="71">
        <v>71.040000000000006</v>
      </c>
      <c r="Z22" s="36"/>
      <c r="AA22" s="37"/>
      <c r="AB22" s="36"/>
      <c r="AC22" s="37"/>
      <c r="AD22" s="38">
        <v>48.4</v>
      </c>
      <c r="AE22" s="39">
        <v>48.4</v>
      </c>
      <c r="AF22" s="38">
        <v>4.7</v>
      </c>
      <c r="AG22" s="39">
        <v>4.58</v>
      </c>
      <c r="AH22" s="38"/>
      <c r="AI22" s="39"/>
      <c r="AJ22" s="38"/>
      <c r="AK22" s="39"/>
    </row>
    <row r="23" spans="1:37" s="26" customFormat="1" ht="15.75" x14ac:dyDescent="0.25">
      <c r="A23" s="47" t="s">
        <v>96</v>
      </c>
      <c r="B23" s="26">
        <v>28</v>
      </c>
      <c r="C23" s="27" t="s">
        <v>42</v>
      </c>
      <c r="D23" s="28" t="s">
        <v>43</v>
      </c>
      <c r="E23" s="29"/>
      <c r="F23" s="30"/>
      <c r="G23" s="33"/>
      <c r="H23" s="40"/>
      <c r="I23" s="31"/>
      <c r="J23" s="32"/>
      <c r="K23" s="31"/>
      <c r="L23" s="32"/>
      <c r="M23" s="33"/>
      <c r="N23" s="40"/>
      <c r="O23" s="31"/>
      <c r="P23" s="32"/>
      <c r="Q23" s="33"/>
      <c r="R23" s="40"/>
      <c r="S23" s="31"/>
      <c r="T23" s="32"/>
      <c r="U23" s="31"/>
      <c r="V23" s="32"/>
      <c r="W23" s="34"/>
      <c r="X23" s="35"/>
      <c r="Y23" s="71"/>
      <c r="Z23" s="36"/>
      <c r="AA23" s="37"/>
      <c r="AB23" s="36"/>
      <c r="AC23" s="37"/>
      <c r="AD23" s="38"/>
      <c r="AE23" s="39"/>
      <c r="AF23" s="38"/>
      <c r="AG23" s="39"/>
      <c r="AH23" s="38"/>
      <c r="AI23" s="39"/>
      <c r="AJ23" s="38"/>
      <c r="AK23" s="39"/>
    </row>
    <row r="24" spans="1:37" s="26" customFormat="1" ht="15.75" x14ac:dyDescent="0.25">
      <c r="A24" s="25" t="s">
        <v>91</v>
      </c>
      <c r="B24" s="26">
        <v>29</v>
      </c>
      <c r="C24" s="27" t="s">
        <v>44</v>
      </c>
      <c r="D24" s="28" t="s">
        <v>45</v>
      </c>
      <c r="E24" s="43"/>
      <c r="F24" s="44"/>
      <c r="G24" s="33">
        <v>0.51063360780598055</v>
      </c>
      <c r="H24" s="40"/>
      <c r="I24" s="31"/>
      <c r="J24" s="32"/>
      <c r="K24" s="31"/>
      <c r="L24" s="32"/>
      <c r="M24" s="31"/>
      <c r="N24" s="32"/>
      <c r="O24" s="31"/>
      <c r="P24" s="32"/>
      <c r="Q24" s="33">
        <v>0.47906422067848015</v>
      </c>
      <c r="R24" s="40"/>
      <c r="S24" s="31"/>
      <c r="T24" s="32"/>
      <c r="U24" s="31"/>
      <c r="V24" s="32"/>
      <c r="W24" s="34"/>
      <c r="X24" s="35">
        <v>1</v>
      </c>
      <c r="Y24" s="71"/>
      <c r="Z24" s="36"/>
      <c r="AA24" s="37"/>
      <c r="AB24" s="36"/>
      <c r="AC24" s="37"/>
      <c r="AD24" s="38"/>
      <c r="AE24" s="39"/>
      <c r="AF24" s="38"/>
      <c r="AG24" s="39"/>
      <c r="AH24" s="38"/>
      <c r="AI24" s="39"/>
      <c r="AJ24" s="38"/>
      <c r="AK24" s="39"/>
    </row>
    <row r="25" spans="1:37" s="26" customFormat="1" ht="15.75" x14ac:dyDescent="0.25">
      <c r="A25" s="25" t="s">
        <v>46</v>
      </c>
      <c r="B25" s="26">
        <v>23</v>
      </c>
      <c r="C25" s="27" t="s">
        <v>46</v>
      </c>
      <c r="D25" s="28" t="s">
        <v>47</v>
      </c>
      <c r="E25" s="43"/>
      <c r="F25" s="44"/>
      <c r="G25" s="33">
        <v>2.3441903637635519</v>
      </c>
      <c r="H25" s="40">
        <v>2.2999999999999998</v>
      </c>
      <c r="I25" s="31"/>
      <c r="J25" s="32"/>
      <c r="K25" s="31"/>
      <c r="L25" s="32"/>
      <c r="M25" s="31"/>
      <c r="N25" s="32"/>
      <c r="O25" s="31"/>
      <c r="P25" s="32"/>
      <c r="Q25" s="33"/>
      <c r="R25" s="40"/>
      <c r="S25" s="31"/>
      <c r="T25" s="32"/>
      <c r="U25" s="31"/>
      <c r="V25" s="32"/>
      <c r="W25" s="34"/>
      <c r="X25" s="35">
        <v>2.2999999999999998</v>
      </c>
      <c r="Y25" s="71">
        <v>2.2999999999999998</v>
      </c>
      <c r="Z25" s="36"/>
      <c r="AA25" s="37"/>
      <c r="AB25" s="36"/>
      <c r="AC25" s="37"/>
      <c r="AD25" s="38"/>
      <c r="AE25" s="39"/>
      <c r="AF25" s="38"/>
      <c r="AG25" s="39"/>
      <c r="AH25" s="38"/>
      <c r="AI25" s="39"/>
      <c r="AJ25" s="38"/>
      <c r="AK25" s="39"/>
    </row>
    <row r="26" spans="1:37" s="26" customFormat="1" ht="15.75" x14ac:dyDescent="0.25">
      <c r="A26" s="25" t="s">
        <v>48</v>
      </c>
      <c r="B26" s="26">
        <v>24</v>
      </c>
      <c r="C26" s="27" t="s">
        <v>48</v>
      </c>
      <c r="D26" s="28" t="s">
        <v>49</v>
      </c>
      <c r="E26" s="43">
        <v>5.9575635484167293</v>
      </c>
      <c r="F26" s="44"/>
      <c r="G26" s="33">
        <v>44.3</v>
      </c>
      <c r="H26" s="40">
        <v>60.5</v>
      </c>
      <c r="I26" s="31"/>
      <c r="J26" s="32"/>
      <c r="K26" s="31"/>
      <c r="L26" s="32"/>
      <c r="M26" s="33">
        <v>15.531012245682472</v>
      </c>
      <c r="N26" s="40">
        <v>32.35</v>
      </c>
      <c r="O26" s="31"/>
      <c r="P26" s="32"/>
      <c r="Q26" s="33">
        <v>3.5230156658784502</v>
      </c>
      <c r="R26" s="40">
        <v>5.63</v>
      </c>
      <c r="S26" s="41">
        <v>5751.5585085160437</v>
      </c>
      <c r="T26" s="42">
        <v>10920</v>
      </c>
      <c r="U26" s="41">
        <v>5450.9604259909274</v>
      </c>
      <c r="V26" s="42">
        <v>3142</v>
      </c>
      <c r="W26" s="34"/>
      <c r="X26" s="35">
        <v>46.9</v>
      </c>
      <c r="Y26" s="71">
        <v>60.6</v>
      </c>
      <c r="Z26" s="36"/>
      <c r="AA26" s="37"/>
      <c r="AB26" s="36"/>
      <c r="AC26" s="37"/>
      <c r="AD26" s="38"/>
      <c r="AE26" s="39"/>
      <c r="AF26" s="38"/>
      <c r="AG26" s="39"/>
      <c r="AH26" s="38"/>
      <c r="AI26" s="39"/>
      <c r="AJ26" s="38"/>
      <c r="AK26" s="39"/>
    </row>
    <row r="27" spans="1:37" s="26" customFormat="1" ht="15.75" x14ac:dyDescent="0.25">
      <c r="A27" s="25" t="s">
        <v>50</v>
      </c>
      <c r="B27" s="26">
        <v>31</v>
      </c>
      <c r="C27" s="27" t="s">
        <v>50</v>
      </c>
      <c r="D27" s="28" t="s">
        <v>51</v>
      </c>
      <c r="E27" s="43"/>
      <c r="F27" s="44"/>
      <c r="G27" s="33">
        <v>6.7824999850002117</v>
      </c>
      <c r="H27" s="40">
        <v>10.029999999999999</v>
      </c>
      <c r="I27" s="31"/>
      <c r="J27" s="32"/>
      <c r="K27" s="31"/>
      <c r="L27" s="32"/>
      <c r="M27" s="33">
        <v>6.7824999850002117</v>
      </c>
      <c r="N27" s="40">
        <v>6.4</v>
      </c>
      <c r="O27" s="31"/>
      <c r="P27" s="32"/>
      <c r="Q27" s="31"/>
      <c r="R27" s="32"/>
      <c r="S27" s="41">
        <v>542.74347109734413</v>
      </c>
      <c r="T27" s="42">
        <v>718.59</v>
      </c>
      <c r="U27" s="41"/>
      <c r="V27" s="42"/>
      <c r="W27" s="34"/>
      <c r="X27" s="35">
        <v>6.8</v>
      </c>
      <c r="Y27" s="71">
        <v>10</v>
      </c>
      <c r="Z27" s="36"/>
      <c r="AA27" s="37">
        <v>4.34</v>
      </c>
      <c r="AB27" s="36"/>
      <c r="AC27" s="37"/>
      <c r="AD27" s="38"/>
      <c r="AE27" s="39"/>
      <c r="AF27" s="38"/>
      <c r="AG27" s="39"/>
      <c r="AH27" s="38"/>
      <c r="AI27" s="39"/>
      <c r="AJ27" s="38"/>
      <c r="AK27" s="39"/>
    </row>
    <row r="28" spans="1:37" s="26" customFormat="1" ht="15.75" x14ac:dyDescent="0.25">
      <c r="A28" s="25" t="s">
        <v>92</v>
      </c>
      <c r="B28" s="26">
        <v>32</v>
      </c>
      <c r="C28" s="27" t="s">
        <v>52</v>
      </c>
      <c r="D28" s="28" t="s">
        <v>53</v>
      </c>
      <c r="E28" s="43">
        <v>1.4395902777654879</v>
      </c>
      <c r="F28" s="44">
        <v>2.93</v>
      </c>
      <c r="G28" s="31"/>
      <c r="H28" s="32"/>
      <c r="I28" s="31"/>
      <c r="J28" s="32"/>
      <c r="K28" s="31"/>
      <c r="L28" s="32"/>
      <c r="M28" s="31"/>
      <c r="N28" s="32"/>
      <c r="O28" s="31"/>
      <c r="P28" s="32"/>
      <c r="Q28" s="31"/>
      <c r="R28" s="32"/>
      <c r="S28" s="41"/>
      <c r="T28" s="42">
        <v>900</v>
      </c>
      <c r="U28" s="41"/>
      <c r="V28" s="42"/>
      <c r="W28" s="34"/>
      <c r="X28" s="35">
        <v>1.4</v>
      </c>
      <c r="Y28" s="71">
        <v>2.9</v>
      </c>
      <c r="Z28" s="36"/>
      <c r="AA28" s="37"/>
      <c r="AB28" s="36"/>
      <c r="AC28" s="37"/>
      <c r="AD28" s="38"/>
      <c r="AE28" s="39"/>
      <c r="AF28" s="38"/>
      <c r="AG28" s="39"/>
      <c r="AH28" s="38"/>
      <c r="AI28" s="39"/>
      <c r="AJ28" s="38"/>
      <c r="AK28" s="39"/>
    </row>
    <row r="29" spans="1:37" s="26" customFormat="1" ht="15.75" x14ac:dyDescent="0.25">
      <c r="A29" s="25" t="s">
        <v>54</v>
      </c>
      <c r="B29" s="26">
        <v>25</v>
      </c>
      <c r="C29" s="27" t="s">
        <v>54</v>
      </c>
      <c r="D29" s="28" t="s">
        <v>55</v>
      </c>
      <c r="E29" s="29"/>
      <c r="F29" s="30"/>
      <c r="G29" s="33">
        <v>10.602812358299621</v>
      </c>
      <c r="H29" s="40">
        <v>10.6</v>
      </c>
      <c r="I29" s="31"/>
      <c r="J29" s="32"/>
      <c r="K29" s="31"/>
      <c r="L29" s="32"/>
      <c r="M29" s="31"/>
      <c r="N29" s="32">
        <v>10.6</v>
      </c>
      <c r="O29" s="31"/>
      <c r="P29" s="32"/>
      <c r="Q29" s="31"/>
      <c r="R29" s="32"/>
      <c r="S29" s="41"/>
      <c r="T29" s="42"/>
      <c r="U29" s="41"/>
      <c r="V29" s="42"/>
      <c r="W29" s="34"/>
      <c r="X29" s="35">
        <v>10.6</v>
      </c>
      <c r="Y29" s="71">
        <v>10.6</v>
      </c>
      <c r="Z29" s="36"/>
      <c r="AA29" s="37">
        <v>13.89</v>
      </c>
      <c r="AB29" s="36"/>
      <c r="AC29" s="37"/>
      <c r="AD29" s="38"/>
      <c r="AE29" s="39"/>
      <c r="AF29" s="38">
        <v>6.5</v>
      </c>
      <c r="AG29" s="39">
        <v>6.5</v>
      </c>
      <c r="AH29" s="38"/>
      <c r="AI29" s="39"/>
      <c r="AJ29" s="38"/>
      <c r="AK29" s="39"/>
    </row>
    <row r="30" spans="1:37" s="26" customFormat="1" ht="15.75" x14ac:dyDescent="0.25">
      <c r="A30" s="25" t="s">
        <v>56</v>
      </c>
      <c r="B30" s="26">
        <v>26</v>
      </c>
      <c r="C30" s="27" t="s">
        <v>56</v>
      </c>
      <c r="D30" s="28" t="s">
        <v>57</v>
      </c>
      <c r="E30" s="29"/>
      <c r="F30" s="30"/>
      <c r="G30" s="33">
        <v>9.836841538504185</v>
      </c>
      <c r="H30" s="40">
        <v>9.83</v>
      </c>
      <c r="I30" s="33">
        <v>11.229431110231797</v>
      </c>
      <c r="J30" s="40">
        <v>11.9</v>
      </c>
      <c r="K30" s="33">
        <v>7.9313086955952228</v>
      </c>
      <c r="L30" s="40">
        <v>27.62</v>
      </c>
      <c r="M30" s="33">
        <v>21.066272648735982</v>
      </c>
      <c r="N30" s="32">
        <v>24.67</v>
      </c>
      <c r="O30" s="31"/>
      <c r="P30" s="32"/>
      <c r="Q30" s="31"/>
      <c r="R30" s="32"/>
      <c r="S30" s="41">
        <v>433.93814191073477</v>
      </c>
      <c r="T30" s="42">
        <v>789</v>
      </c>
      <c r="U30" s="41">
        <v>433.93814191073477</v>
      </c>
      <c r="V30" s="42">
        <v>789</v>
      </c>
      <c r="W30" s="34"/>
      <c r="X30" s="35">
        <v>28.1</v>
      </c>
      <c r="Y30" s="71">
        <v>49.4</v>
      </c>
      <c r="Z30" s="36"/>
      <c r="AA30" s="37"/>
      <c r="AB30" s="36"/>
      <c r="AC30" s="37"/>
      <c r="AD30" s="38"/>
      <c r="AE30" s="39"/>
      <c r="AF30" s="38"/>
      <c r="AG30" s="39"/>
      <c r="AH30" s="38"/>
      <c r="AI30" s="39"/>
      <c r="AJ30" s="38"/>
      <c r="AK30" s="39"/>
    </row>
    <row r="31" spans="1:37" s="26" customFormat="1" ht="15.75" x14ac:dyDescent="0.25">
      <c r="A31" s="25" t="s">
        <v>58</v>
      </c>
      <c r="B31" s="26">
        <v>21</v>
      </c>
      <c r="C31" s="27" t="s">
        <v>58</v>
      </c>
      <c r="D31" s="28" t="s">
        <v>59</v>
      </c>
      <c r="E31" s="29"/>
      <c r="F31" s="30"/>
      <c r="G31" s="33">
        <v>10.137702299405715</v>
      </c>
      <c r="H31" s="40">
        <v>9.1</v>
      </c>
      <c r="I31" s="33"/>
      <c r="J31" s="40"/>
      <c r="K31" s="33"/>
      <c r="L31" s="40"/>
      <c r="M31" s="33"/>
      <c r="N31" s="40">
        <v>9.1199999999999992</v>
      </c>
      <c r="O31" s="31"/>
      <c r="P31" s="32"/>
      <c r="Q31" s="33"/>
      <c r="R31" s="40"/>
      <c r="S31" s="41"/>
      <c r="T31" s="42">
        <v>51</v>
      </c>
      <c r="U31" s="41"/>
      <c r="V31" s="42"/>
      <c r="W31" s="34"/>
      <c r="X31" s="35">
        <v>9.9</v>
      </c>
      <c r="Y31" s="71">
        <v>12.1</v>
      </c>
      <c r="Z31" s="36">
        <v>2.6</v>
      </c>
      <c r="AA31" s="37">
        <v>7.7</v>
      </c>
      <c r="AB31" s="36"/>
      <c r="AC31" s="37"/>
      <c r="AD31" s="38"/>
      <c r="AE31" s="39"/>
      <c r="AF31" s="38">
        <v>0.2</v>
      </c>
      <c r="AG31" s="39">
        <v>0.2</v>
      </c>
      <c r="AH31" s="38"/>
      <c r="AI31" s="39"/>
      <c r="AJ31" s="38"/>
      <c r="AK31" s="39"/>
    </row>
    <row r="32" spans="1:37" s="26" customFormat="1" ht="15.75" x14ac:dyDescent="0.25">
      <c r="A32" s="25" t="s">
        <v>60</v>
      </c>
      <c r="B32" s="26">
        <v>18</v>
      </c>
      <c r="C32" s="27" t="s">
        <v>60</v>
      </c>
      <c r="D32" s="28" t="s">
        <v>61</v>
      </c>
      <c r="E32" s="29"/>
      <c r="F32" s="30"/>
      <c r="G32" s="33"/>
      <c r="H32" s="40"/>
      <c r="I32" s="33"/>
      <c r="J32" s="40"/>
      <c r="K32" s="33"/>
      <c r="L32" s="40"/>
      <c r="M32" s="33"/>
      <c r="N32" s="40"/>
      <c r="O32" s="31"/>
      <c r="P32" s="32">
        <v>3.6</v>
      </c>
      <c r="Q32" s="33">
        <v>36.1</v>
      </c>
      <c r="R32" s="40">
        <v>25.02</v>
      </c>
      <c r="S32" s="41"/>
      <c r="T32" s="42">
        <v>5263</v>
      </c>
      <c r="U32" s="41"/>
      <c r="V32" s="42">
        <v>563</v>
      </c>
      <c r="W32" s="34"/>
      <c r="X32" s="35">
        <v>36.1</v>
      </c>
      <c r="Y32" s="71">
        <v>28.6</v>
      </c>
      <c r="Z32" s="36"/>
      <c r="AA32" s="37"/>
      <c r="AB32" s="36"/>
      <c r="AC32" s="37"/>
      <c r="AD32" s="38"/>
      <c r="AE32" s="39"/>
      <c r="AF32" s="38"/>
      <c r="AG32" s="39"/>
      <c r="AH32" s="38"/>
      <c r="AI32" s="39"/>
      <c r="AJ32" s="38"/>
      <c r="AK32" s="39"/>
    </row>
    <row r="33" spans="1:37" s="26" customFormat="1" ht="15.75" x14ac:dyDescent="0.25">
      <c r="A33" s="25" t="s">
        <v>62</v>
      </c>
      <c r="B33" s="26">
        <v>19</v>
      </c>
      <c r="C33" s="27" t="s">
        <v>62</v>
      </c>
      <c r="D33" s="28" t="s">
        <v>63</v>
      </c>
      <c r="E33" s="29"/>
      <c r="F33" s="30"/>
      <c r="G33" s="33">
        <v>2.3671237820746258</v>
      </c>
      <c r="H33" s="40">
        <v>18.28</v>
      </c>
      <c r="I33" s="33"/>
      <c r="J33" s="40"/>
      <c r="K33" s="33"/>
      <c r="L33" s="40"/>
      <c r="M33" s="33"/>
      <c r="N33" s="40"/>
      <c r="O33" s="31"/>
      <c r="P33" s="32">
        <v>1.05</v>
      </c>
      <c r="Q33" s="33">
        <v>15.425969253594115</v>
      </c>
      <c r="R33" s="40">
        <v>19.37</v>
      </c>
      <c r="S33" s="41"/>
      <c r="T33" s="42"/>
      <c r="U33" s="41"/>
      <c r="V33" s="42"/>
      <c r="W33" s="34"/>
      <c r="X33" s="35">
        <v>17.7</v>
      </c>
      <c r="Y33" s="71">
        <v>38.700000000000003</v>
      </c>
      <c r="Z33" s="36"/>
      <c r="AA33" s="37"/>
      <c r="AB33" s="36"/>
      <c r="AC33" s="37"/>
      <c r="AD33" s="38"/>
      <c r="AE33" s="39"/>
      <c r="AF33" s="38"/>
      <c r="AG33" s="39"/>
      <c r="AH33" s="38"/>
      <c r="AI33" s="39"/>
      <c r="AJ33" s="38"/>
      <c r="AK33" s="39"/>
    </row>
    <row r="34" spans="1:37" s="26" customFormat="1" ht="15.75" x14ac:dyDescent="0.25">
      <c r="A34" s="25" t="s">
        <v>64</v>
      </c>
      <c r="B34" s="26">
        <v>30</v>
      </c>
      <c r="C34" s="27" t="s">
        <v>64</v>
      </c>
      <c r="D34" s="28" t="s">
        <v>65</v>
      </c>
      <c r="E34" s="29"/>
      <c r="F34" s="30"/>
      <c r="G34" s="33">
        <v>3.2178721843705897</v>
      </c>
      <c r="H34" s="40">
        <v>3.6</v>
      </c>
      <c r="I34" s="33">
        <v>21.611878573513199</v>
      </c>
      <c r="J34" s="40">
        <v>21.6</v>
      </c>
      <c r="K34" s="33"/>
      <c r="L34" s="40"/>
      <c r="M34" s="33">
        <v>26.066601523755399</v>
      </c>
      <c r="N34" s="40">
        <v>25.2</v>
      </c>
      <c r="O34" s="31"/>
      <c r="P34" s="32"/>
      <c r="Q34" s="31"/>
      <c r="R34" s="32"/>
      <c r="S34" s="41">
        <v>1568.9756391977462</v>
      </c>
      <c r="T34" s="42">
        <v>1996.6</v>
      </c>
      <c r="U34" s="41"/>
      <c r="V34" s="42"/>
      <c r="W34" s="34"/>
      <c r="X34" s="35">
        <v>25.6</v>
      </c>
      <c r="Y34" s="71">
        <v>26.4</v>
      </c>
      <c r="Z34" s="36"/>
      <c r="AA34" s="37"/>
      <c r="AB34" s="36"/>
      <c r="AC34" s="37"/>
      <c r="AD34" s="38"/>
      <c r="AE34" s="39"/>
      <c r="AF34" s="38">
        <v>1</v>
      </c>
      <c r="AG34" s="39">
        <v>1</v>
      </c>
      <c r="AH34" s="38"/>
      <c r="AI34" s="39"/>
      <c r="AJ34" s="38"/>
      <c r="AK34" s="39"/>
    </row>
    <row r="35" spans="1:37" s="26" customFormat="1" ht="15.75" x14ac:dyDescent="0.25">
      <c r="A35" s="25" t="s">
        <v>66</v>
      </c>
      <c r="B35" s="26">
        <v>37</v>
      </c>
      <c r="C35" s="27" t="s">
        <v>66</v>
      </c>
      <c r="D35" s="28" t="s">
        <v>67</v>
      </c>
      <c r="E35" s="29"/>
      <c r="F35" s="30"/>
      <c r="G35" s="33"/>
      <c r="H35" s="40"/>
      <c r="I35" s="31"/>
      <c r="J35" s="32"/>
      <c r="K35" s="33">
        <v>120.26396965007851</v>
      </c>
      <c r="L35" s="40">
        <v>48.55</v>
      </c>
      <c r="M35" s="33"/>
      <c r="N35" s="40"/>
      <c r="O35" s="31"/>
      <c r="P35" s="32"/>
      <c r="Q35" s="31"/>
      <c r="R35" s="32"/>
      <c r="S35" s="41"/>
      <c r="T35" s="42"/>
      <c r="U35" s="41"/>
      <c r="V35" s="42"/>
      <c r="W35" s="34"/>
      <c r="X35" s="35">
        <v>120.1</v>
      </c>
      <c r="Y35" s="71">
        <v>48.5</v>
      </c>
      <c r="Z35" s="36"/>
      <c r="AA35" s="37"/>
      <c r="AB35" s="36"/>
      <c r="AC35" s="37"/>
      <c r="AD35" s="38"/>
      <c r="AE35" s="39"/>
      <c r="AF35" s="38"/>
      <c r="AG35" s="39"/>
      <c r="AH35" s="38"/>
      <c r="AI35" s="39"/>
      <c r="AJ35" s="38"/>
      <c r="AK35" s="39"/>
    </row>
    <row r="36" spans="1:37" s="26" customFormat="1" ht="15.75" x14ac:dyDescent="0.25">
      <c r="A36" s="25" t="s">
        <v>68</v>
      </c>
      <c r="B36" s="26">
        <v>43</v>
      </c>
      <c r="C36" s="27" t="s">
        <v>68</v>
      </c>
      <c r="D36" s="28" t="s">
        <v>69</v>
      </c>
      <c r="E36" s="29"/>
      <c r="F36" s="30"/>
      <c r="G36" s="33">
        <v>9.8592557149410567</v>
      </c>
      <c r="H36" s="40">
        <v>12.09</v>
      </c>
      <c r="I36" s="31"/>
      <c r="J36" s="32"/>
      <c r="K36" s="33"/>
      <c r="L36" s="40"/>
      <c r="M36" s="33"/>
      <c r="N36" s="40"/>
      <c r="O36" s="31"/>
      <c r="P36" s="32"/>
      <c r="Q36" s="31"/>
      <c r="R36" s="32"/>
      <c r="S36" s="41"/>
      <c r="T36" s="42"/>
      <c r="U36" s="41">
        <v>344.4783405640693</v>
      </c>
      <c r="V36" s="42">
        <v>250</v>
      </c>
      <c r="W36" s="34"/>
      <c r="X36" s="35">
        <v>9.9</v>
      </c>
      <c r="Y36" s="71">
        <v>12.1</v>
      </c>
      <c r="Z36" s="36">
        <v>7.5</v>
      </c>
      <c r="AA36" s="37">
        <v>11.33</v>
      </c>
      <c r="AB36" s="36"/>
      <c r="AC36" s="37"/>
      <c r="AD36" s="38"/>
      <c r="AE36" s="39"/>
      <c r="AF36" s="38">
        <v>2.1</v>
      </c>
      <c r="AG36" s="39"/>
      <c r="AH36" s="38"/>
      <c r="AI36" s="39"/>
      <c r="AJ36" s="38"/>
      <c r="AK36" s="39"/>
    </row>
    <row r="37" spans="1:37" s="26" customFormat="1" ht="15.75" x14ac:dyDescent="0.25">
      <c r="A37" s="47" t="s">
        <v>96</v>
      </c>
      <c r="B37" s="26">
        <v>44</v>
      </c>
      <c r="C37" s="27" t="s">
        <v>70</v>
      </c>
      <c r="D37" s="28" t="s">
        <v>71</v>
      </c>
      <c r="E37" s="29"/>
      <c r="F37" s="44">
        <v>3.12</v>
      </c>
      <c r="G37" s="33"/>
      <c r="H37" s="40"/>
      <c r="I37" s="31"/>
      <c r="J37" s="32"/>
      <c r="K37" s="33"/>
      <c r="L37" s="40"/>
      <c r="M37" s="33"/>
      <c r="N37" s="40"/>
      <c r="O37" s="31"/>
      <c r="P37" s="32"/>
      <c r="Q37" s="31"/>
      <c r="R37" s="32"/>
      <c r="S37" s="41"/>
      <c r="T37" s="42">
        <v>1180</v>
      </c>
      <c r="U37" s="41"/>
      <c r="V37" s="42"/>
      <c r="W37" s="34"/>
      <c r="X37" s="35"/>
      <c r="Y37" s="71">
        <v>3.1</v>
      </c>
      <c r="Z37" s="36"/>
      <c r="AA37" s="37"/>
      <c r="AB37" s="36"/>
      <c r="AC37" s="37"/>
      <c r="AD37" s="38"/>
      <c r="AE37" s="39"/>
      <c r="AF37" s="38"/>
      <c r="AG37" s="39"/>
      <c r="AH37" s="38">
        <v>7.5</v>
      </c>
      <c r="AI37" s="39">
        <v>7.5</v>
      </c>
      <c r="AJ37" s="38"/>
      <c r="AK37" s="39"/>
    </row>
    <row r="38" spans="1:37" s="26" customFormat="1" ht="15.75" x14ac:dyDescent="0.25">
      <c r="A38" s="25" t="s">
        <v>72</v>
      </c>
      <c r="B38" s="26">
        <v>40</v>
      </c>
      <c r="C38" s="27" t="s">
        <v>72</v>
      </c>
      <c r="D38" s="28" t="s">
        <v>73</v>
      </c>
      <c r="E38" s="29"/>
      <c r="F38" s="30"/>
      <c r="G38" s="33"/>
      <c r="H38" s="40"/>
      <c r="I38" s="31"/>
      <c r="J38" s="32"/>
      <c r="K38" s="33">
        <v>0.38558460740402778</v>
      </c>
      <c r="L38" s="40">
        <v>0.95</v>
      </c>
      <c r="M38" s="33"/>
      <c r="N38" s="40"/>
      <c r="O38" s="31"/>
      <c r="P38" s="32"/>
      <c r="Q38" s="31"/>
      <c r="R38" s="32"/>
      <c r="S38" s="41"/>
      <c r="T38" s="42"/>
      <c r="U38" s="41"/>
      <c r="V38" s="42"/>
      <c r="W38" s="34"/>
      <c r="X38" s="35">
        <v>0.4</v>
      </c>
      <c r="Y38" s="71">
        <v>0.95</v>
      </c>
      <c r="Z38" s="36"/>
      <c r="AA38" s="37"/>
      <c r="AB38" s="36"/>
      <c r="AC38" s="37"/>
      <c r="AD38" s="38"/>
      <c r="AE38" s="39"/>
      <c r="AF38" s="38"/>
      <c r="AG38" s="39"/>
      <c r="AH38" s="38"/>
      <c r="AI38" s="37">
        <v>3.13</v>
      </c>
      <c r="AJ38" s="38">
        <v>0.5</v>
      </c>
      <c r="AK38" s="37">
        <v>1.1000000000000001</v>
      </c>
    </row>
    <row r="39" spans="1:37" s="26" customFormat="1" ht="15.75" x14ac:dyDescent="0.25">
      <c r="A39" s="25" t="s">
        <v>74</v>
      </c>
      <c r="B39" s="26">
        <v>41</v>
      </c>
      <c r="C39" s="27" t="s">
        <v>74</v>
      </c>
      <c r="D39" s="28" t="s">
        <v>75</v>
      </c>
      <c r="E39" s="43">
        <v>6.8913166447555403</v>
      </c>
      <c r="F39" s="44">
        <v>20.7</v>
      </c>
      <c r="G39" s="33">
        <v>29.176001856971446</v>
      </c>
      <c r="H39" s="40">
        <v>107.34</v>
      </c>
      <c r="I39" s="31"/>
      <c r="J39" s="32"/>
      <c r="K39" s="33"/>
      <c r="L39" s="40"/>
      <c r="M39" s="33">
        <v>6.8913166447555403</v>
      </c>
      <c r="N39" s="40">
        <v>31.27</v>
      </c>
      <c r="O39" s="31"/>
      <c r="P39" s="32"/>
      <c r="Q39" s="31"/>
      <c r="R39" s="32"/>
      <c r="S39" s="41"/>
      <c r="T39" s="42"/>
      <c r="U39" s="41"/>
      <c r="V39" s="42"/>
      <c r="W39" s="34"/>
      <c r="X39" s="35">
        <v>35.4</v>
      </c>
      <c r="Y39" s="71">
        <v>128.80000000000001</v>
      </c>
      <c r="Z39" s="36"/>
      <c r="AA39" s="37"/>
      <c r="AB39" s="36"/>
      <c r="AC39" s="37"/>
      <c r="AD39" s="38"/>
      <c r="AE39" s="39"/>
      <c r="AF39" s="38"/>
      <c r="AG39" s="37">
        <v>1.1499999999999999</v>
      </c>
      <c r="AH39" s="38"/>
      <c r="AI39" s="39"/>
      <c r="AJ39" s="38"/>
      <c r="AK39" s="39"/>
    </row>
    <row r="40" spans="1:37" s="26" customFormat="1" ht="15.75" x14ac:dyDescent="0.25">
      <c r="A40" s="25" t="s">
        <v>76</v>
      </c>
      <c r="B40" s="26">
        <v>39</v>
      </c>
      <c r="C40" s="27" t="s">
        <v>76</v>
      </c>
      <c r="D40" s="28" t="s">
        <v>77</v>
      </c>
      <c r="E40" s="43"/>
      <c r="F40" s="44"/>
      <c r="G40" s="33"/>
      <c r="H40" s="40"/>
      <c r="I40" s="31"/>
      <c r="J40" s="32"/>
      <c r="K40" s="33">
        <v>7.6277819264789635</v>
      </c>
      <c r="L40" s="40">
        <v>16.579999999999998</v>
      </c>
      <c r="M40" s="33"/>
      <c r="N40" s="40"/>
      <c r="O40" s="31"/>
      <c r="P40" s="32"/>
      <c r="Q40" s="31"/>
      <c r="R40" s="32"/>
      <c r="S40" s="41"/>
      <c r="T40" s="42"/>
      <c r="U40" s="41"/>
      <c r="V40" s="42"/>
      <c r="W40" s="34"/>
      <c r="X40" s="35">
        <v>7.6</v>
      </c>
      <c r="Y40" s="71">
        <v>16.600000000000001</v>
      </c>
      <c r="Z40" s="36"/>
      <c r="AA40" s="37"/>
      <c r="AB40" s="36"/>
      <c r="AC40" s="37"/>
      <c r="AD40" s="38"/>
      <c r="AE40" s="39"/>
      <c r="AF40" s="38"/>
      <c r="AG40" s="39"/>
      <c r="AH40" s="38"/>
      <c r="AI40" s="39"/>
      <c r="AJ40" s="38"/>
      <c r="AK40" s="39"/>
    </row>
    <row r="41" spans="1:37" s="26" customFormat="1" ht="15.75" x14ac:dyDescent="0.25">
      <c r="A41" s="25" t="s">
        <v>78</v>
      </c>
      <c r="B41" s="26">
        <v>45</v>
      </c>
      <c r="C41" s="27" t="s">
        <v>78</v>
      </c>
      <c r="D41" s="28" t="s">
        <v>79</v>
      </c>
      <c r="E41" s="43">
        <v>6.9488712699911437</v>
      </c>
      <c r="F41" s="44">
        <v>33.83</v>
      </c>
      <c r="G41" s="33">
        <v>28.062518371276006</v>
      </c>
      <c r="H41" s="40">
        <v>18.7</v>
      </c>
      <c r="I41" s="31"/>
      <c r="J41" s="32"/>
      <c r="K41" s="31"/>
      <c r="L41" s="32"/>
      <c r="M41" s="33"/>
      <c r="N41" s="40"/>
      <c r="O41" s="31"/>
      <c r="P41" s="32"/>
      <c r="Q41" s="31"/>
      <c r="R41" s="32"/>
      <c r="S41" s="41">
        <v>398.33401968319345</v>
      </c>
      <c r="T41" s="42">
        <v>3358</v>
      </c>
      <c r="U41" s="41"/>
      <c r="V41" s="42"/>
      <c r="W41" s="34"/>
      <c r="X41" s="35">
        <v>34.9</v>
      </c>
      <c r="Y41" s="71">
        <v>52.5</v>
      </c>
      <c r="Z41" s="36"/>
      <c r="AA41" s="37"/>
      <c r="AB41" s="36"/>
      <c r="AC41" s="37"/>
      <c r="AD41" s="38"/>
      <c r="AE41" s="39"/>
      <c r="AF41" s="38"/>
      <c r="AG41" s="39"/>
      <c r="AH41" s="38"/>
      <c r="AI41" s="39"/>
      <c r="AJ41" s="38">
        <v>5.8</v>
      </c>
      <c r="AK41" s="37">
        <v>0.6</v>
      </c>
    </row>
    <row r="42" spans="1:37" s="26" customFormat="1" ht="15.75" x14ac:dyDescent="0.25">
      <c r="A42" s="25" t="s">
        <v>80</v>
      </c>
      <c r="B42" s="26">
        <v>34</v>
      </c>
      <c r="C42" s="27" t="s">
        <v>80</v>
      </c>
      <c r="D42" s="28" t="s">
        <v>81</v>
      </c>
      <c r="E42" s="29"/>
      <c r="F42" s="44">
        <v>0.53</v>
      </c>
      <c r="G42" s="33"/>
      <c r="H42" s="40"/>
      <c r="I42" s="31"/>
      <c r="J42" s="32"/>
      <c r="K42" s="31"/>
      <c r="L42" s="32"/>
      <c r="M42" s="33"/>
      <c r="N42" s="40"/>
      <c r="O42" s="31"/>
      <c r="P42" s="32"/>
      <c r="Q42" s="31"/>
      <c r="R42" s="32"/>
      <c r="S42" s="41"/>
      <c r="T42" s="42"/>
      <c r="U42" s="41">
        <v>229.14747033785508</v>
      </c>
      <c r="V42" s="42">
        <v>483</v>
      </c>
      <c r="W42" s="34"/>
      <c r="X42" s="35"/>
      <c r="Y42" s="71">
        <v>0.5</v>
      </c>
      <c r="Z42" s="36"/>
      <c r="AA42" s="37"/>
      <c r="AB42" s="36"/>
      <c r="AC42" s="37"/>
      <c r="AD42" s="38"/>
      <c r="AE42" s="39"/>
      <c r="AF42" s="38"/>
      <c r="AG42" s="39"/>
      <c r="AH42" s="38"/>
      <c r="AI42" s="39"/>
      <c r="AJ42" s="38">
        <v>0.1</v>
      </c>
      <c r="AK42" s="37">
        <v>0.05</v>
      </c>
    </row>
    <row r="43" spans="1:37" s="26" customFormat="1" ht="15.75" x14ac:dyDescent="0.25">
      <c r="A43" s="25" t="s">
        <v>82</v>
      </c>
      <c r="B43" s="26">
        <v>42</v>
      </c>
      <c r="C43" s="27" t="s">
        <v>82</v>
      </c>
      <c r="D43" s="28" t="s">
        <v>83</v>
      </c>
      <c r="E43" s="29"/>
      <c r="F43" s="30"/>
      <c r="G43" s="33">
        <v>31.072057267806127</v>
      </c>
      <c r="H43" s="40">
        <v>27.36</v>
      </c>
      <c r="I43" s="31"/>
      <c r="J43" s="32"/>
      <c r="K43" s="31"/>
      <c r="L43" s="32"/>
      <c r="M43" s="33"/>
      <c r="N43" s="40"/>
      <c r="O43" s="31"/>
      <c r="P43" s="32"/>
      <c r="Q43" s="31"/>
      <c r="R43" s="32"/>
      <c r="S43" s="41">
        <v>3000.8992023248943</v>
      </c>
      <c r="T43" s="42">
        <v>3715</v>
      </c>
      <c r="U43" s="41"/>
      <c r="V43" s="42">
        <v>3813</v>
      </c>
      <c r="W43" s="34"/>
      <c r="X43" s="35">
        <v>31</v>
      </c>
      <c r="Y43" s="71">
        <v>27.4</v>
      </c>
      <c r="Z43" s="36">
        <v>43.1</v>
      </c>
      <c r="AA43" s="39">
        <v>32.270000000000003</v>
      </c>
      <c r="AB43" s="38"/>
      <c r="AC43" s="39"/>
      <c r="AD43" s="38"/>
      <c r="AE43" s="39"/>
      <c r="AF43" s="38"/>
      <c r="AG43" s="39"/>
      <c r="AH43" s="38"/>
      <c r="AI43" s="39"/>
      <c r="AJ43" s="38"/>
      <c r="AK43" s="39"/>
    </row>
    <row r="44" spans="1:37" s="26" customFormat="1" ht="15.75" x14ac:dyDescent="0.25">
      <c r="A44" s="47" t="s">
        <v>96</v>
      </c>
      <c r="B44" s="26">
        <v>35</v>
      </c>
      <c r="C44" s="27" t="s">
        <v>84</v>
      </c>
      <c r="D44" s="28" t="s">
        <v>85</v>
      </c>
      <c r="E44" s="29" t="s">
        <v>113</v>
      </c>
      <c r="F44" s="30"/>
      <c r="G44" s="33"/>
      <c r="H44" s="40"/>
      <c r="I44" s="31"/>
      <c r="J44" s="32"/>
      <c r="K44" s="31"/>
      <c r="L44" s="32"/>
      <c r="M44" s="33"/>
      <c r="N44" s="40"/>
      <c r="O44" s="31"/>
      <c r="P44" s="32"/>
      <c r="Q44" s="31"/>
      <c r="R44" s="32"/>
      <c r="S44" s="41"/>
      <c r="T44" s="42">
        <v>1018</v>
      </c>
      <c r="U44" s="41"/>
      <c r="V44" s="42">
        <v>445</v>
      </c>
      <c r="W44" s="34"/>
      <c r="X44" s="35"/>
      <c r="Y44" s="71"/>
      <c r="Z44" s="36">
        <v>2.2999999999999998</v>
      </c>
      <c r="AA44" s="37">
        <v>2.2999999999999998</v>
      </c>
      <c r="AB44" s="36"/>
      <c r="AC44" s="46">
        <v>465</v>
      </c>
      <c r="AD44" s="38"/>
      <c r="AE44" s="39"/>
      <c r="AF44" s="38"/>
      <c r="AG44" s="39"/>
      <c r="AH44" s="38"/>
      <c r="AI44" s="39"/>
      <c r="AJ44" s="38"/>
      <c r="AK44" s="39"/>
    </row>
    <row r="45" spans="1:37" s="26" customFormat="1" ht="15.75" x14ac:dyDescent="0.25">
      <c r="A45" s="25" t="s">
        <v>86</v>
      </c>
      <c r="B45" s="26">
        <v>36</v>
      </c>
      <c r="C45" s="27" t="s">
        <v>86</v>
      </c>
      <c r="D45" s="28" t="s">
        <v>87</v>
      </c>
      <c r="E45" s="29"/>
      <c r="F45" s="30"/>
      <c r="G45" s="33">
        <v>216.49544246558068</v>
      </c>
      <c r="H45" s="40">
        <v>205.27</v>
      </c>
      <c r="I45" s="31"/>
      <c r="J45" s="32">
        <v>55.67</v>
      </c>
      <c r="K45" s="31"/>
      <c r="L45" s="32"/>
      <c r="M45" s="33">
        <v>139.50314473207871</v>
      </c>
      <c r="N45" s="40">
        <v>137.97999999999999</v>
      </c>
      <c r="O45" s="31"/>
      <c r="P45" s="32"/>
      <c r="Q45" s="31"/>
      <c r="R45" s="32"/>
      <c r="S45" s="41">
        <v>7052.1953735611942</v>
      </c>
      <c r="T45" s="42">
        <v>7798</v>
      </c>
      <c r="U45" s="41"/>
      <c r="V45" s="42">
        <v>9160</v>
      </c>
      <c r="W45" s="34"/>
      <c r="X45" s="35">
        <v>217.2</v>
      </c>
      <c r="Y45" s="71">
        <v>276.5</v>
      </c>
      <c r="Z45" s="36"/>
      <c r="AA45" s="37"/>
      <c r="AB45" s="45">
        <v>3200</v>
      </c>
      <c r="AC45" s="46">
        <v>2218</v>
      </c>
      <c r="AD45" s="38"/>
      <c r="AE45" s="39"/>
      <c r="AF45" s="38">
        <v>3.8</v>
      </c>
      <c r="AG45" s="39">
        <v>3.8</v>
      </c>
      <c r="AH45" s="38">
        <v>4.4000000000000004</v>
      </c>
      <c r="AI45" s="39">
        <v>6.6</v>
      </c>
      <c r="AJ45" s="38"/>
      <c r="AK45" s="39"/>
    </row>
    <row r="46" spans="1:37" s="26" customFormat="1" ht="15.75" x14ac:dyDescent="0.25">
      <c r="A46" s="25" t="s">
        <v>88</v>
      </c>
      <c r="B46" s="26">
        <v>38</v>
      </c>
      <c r="C46" s="27" t="s">
        <v>88</v>
      </c>
      <c r="D46" s="28" t="s">
        <v>89</v>
      </c>
      <c r="E46" s="29"/>
      <c r="F46" s="44">
        <v>5.8</v>
      </c>
      <c r="G46" s="33">
        <v>4.0823438067835758</v>
      </c>
      <c r="H46" s="40">
        <v>3.1</v>
      </c>
      <c r="I46" s="31"/>
      <c r="J46" s="32"/>
      <c r="K46" s="31"/>
      <c r="L46" s="32"/>
      <c r="M46" s="31"/>
      <c r="N46" s="32"/>
      <c r="O46" s="31"/>
      <c r="P46" s="32"/>
      <c r="Q46" s="31"/>
      <c r="R46" s="32"/>
      <c r="S46" s="41"/>
      <c r="T46" s="42">
        <v>1115</v>
      </c>
      <c r="U46" s="41"/>
      <c r="V46" s="42">
        <v>1919</v>
      </c>
      <c r="W46" s="34"/>
      <c r="X46" s="35">
        <v>4.0999999999999996</v>
      </c>
      <c r="Y46" s="71">
        <v>9</v>
      </c>
      <c r="Z46" s="36">
        <v>6.5</v>
      </c>
      <c r="AA46" s="37">
        <v>9.7899999999999991</v>
      </c>
      <c r="AB46" s="36"/>
      <c r="AC46" s="37"/>
      <c r="AD46" s="38"/>
      <c r="AE46" s="39"/>
      <c r="AF46" s="38">
        <v>10.8</v>
      </c>
      <c r="AG46" s="37">
        <v>9.3000000000000007</v>
      </c>
      <c r="AH46" s="38">
        <v>2.2000000000000002</v>
      </c>
      <c r="AI46" s="37">
        <v>3.44</v>
      </c>
      <c r="AJ46" s="38"/>
      <c r="AK46" s="39"/>
    </row>
    <row r="47" spans="1:37" s="49" customFormat="1" ht="15.75" x14ac:dyDescent="0.25">
      <c r="A47" s="48"/>
      <c r="C47" s="50" t="s">
        <v>123</v>
      </c>
      <c r="D47" s="51"/>
      <c r="E47" s="52">
        <f>SUM(E2:E46)</f>
        <v>125.76226389788197</v>
      </c>
      <c r="F47" s="52">
        <f t="shared" ref="F47:AK47" si="0">SUM(F2:F46)</f>
        <v>214.09</v>
      </c>
      <c r="G47" s="52">
        <f t="shared" si="0"/>
        <v>621.66220571132544</v>
      </c>
      <c r="H47" s="52">
        <f t="shared" si="0"/>
        <v>807.07</v>
      </c>
      <c r="I47" s="52">
        <f t="shared" si="0"/>
        <v>209.86939114105735</v>
      </c>
      <c r="J47" s="52">
        <f t="shared" si="0"/>
        <v>378.24</v>
      </c>
      <c r="K47" s="52">
        <f t="shared" si="0"/>
        <v>196.84880813778713</v>
      </c>
      <c r="L47" s="52">
        <f t="shared" si="0"/>
        <v>123.4</v>
      </c>
      <c r="M47" s="52">
        <f t="shared" si="0"/>
        <v>450.36360628423847</v>
      </c>
      <c r="N47" s="52">
        <f t="shared" si="0"/>
        <v>556.57000000000005</v>
      </c>
      <c r="O47" s="52">
        <f t="shared" si="0"/>
        <v>55.444714435760908</v>
      </c>
      <c r="P47" s="52">
        <f t="shared" si="0"/>
        <v>64.660000000000011</v>
      </c>
      <c r="Q47" s="52">
        <f t="shared" si="0"/>
        <v>209.6702846757284</v>
      </c>
      <c r="R47" s="52">
        <f t="shared" si="0"/>
        <v>223.63000000000002</v>
      </c>
      <c r="S47" s="55">
        <f t="shared" si="0"/>
        <v>94473.933875205563</v>
      </c>
      <c r="T47" s="55">
        <f t="shared" si="0"/>
        <v>117089.19</v>
      </c>
      <c r="U47" s="55">
        <f t="shared" si="0"/>
        <v>48994.788056681951</v>
      </c>
      <c r="V47" s="55">
        <f t="shared" si="0"/>
        <v>57108</v>
      </c>
      <c r="W47" s="52">
        <f t="shared" si="0"/>
        <v>0</v>
      </c>
      <c r="X47" s="52">
        <f t="shared" si="0"/>
        <v>1362.8000000000002</v>
      </c>
      <c r="Y47" s="74">
        <f t="shared" si="0"/>
        <v>1707.8999999999996</v>
      </c>
      <c r="Z47" s="52">
        <f t="shared" si="0"/>
        <v>472.7</v>
      </c>
      <c r="AA47" s="52">
        <f t="shared" si="0"/>
        <v>488.89</v>
      </c>
      <c r="AB47" s="55">
        <f t="shared" si="0"/>
        <v>8723</v>
      </c>
      <c r="AC47" s="55">
        <f t="shared" si="0"/>
        <v>8719</v>
      </c>
      <c r="AD47" s="52">
        <f t="shared" si="0"/>
        <v>87</v>
      </c>
      <c r="AE47" s="52">
        <f t="shared" si="0"/>
        <v>78.900000000000006</v>
      </c>
      <c r="AF47" s="52">
        <f t="shared" si="0"/>
        <v>159.1</v>
      </c>
      <c r="AG47" s="52">
        <f t="shared" si="0"/>
        <v>145.66</v>
      </c>
      <c r="AH47" s="52">
        <f t="shared" si="0"/>
        <v>14.100000000000001</v>
      </c>
      <c r="AI47" s="52">
        <f t="shared" si="0"/>
        <v>25.900000000000002</v>
      </c>
      <c r="AJ47" s="52">
        <f t="shared" si="0"/>
        <v>6.3999999999999995</v>
      </c>
      <c r="AK47" s="52">
        <f t="shared" si="0"/>
        <v>1.7500000000000002</v>
      </c>
    </row>
    <row r="48" spans="1:37" ht="15.75" x14ac:dyDescent="0.25">
      <c r="C48" s="27" t="s">
        <v>125</v>
      </c>
      <c r="F48" s="6">
        <f>F47/E47</f>
        <v>1.7023389478249176</v>
      </c>
      <c r="H48" s="16">
        <f>H47/G47</f>
        <v>1.2982452408804959</v>
      </c>
      <c r="J48" s="16">
        <f>J47/I47</f>
        <v>1.8022637695926675</v>
      </c>
      <c r="L48" s="16">
        <f>L47/K47</f>
        <v>0.62687704928151977</v>
      </c>
      <c r="N48" s="16">
        <f>N47/M47</f>
        <v>1.2358236594471432</v>
      </c>
      <c r="P48" s="16">
        <f>P47/O47</f>
        <v>1.1662067459093162</v>
      </c>
      <c r="R48" s="16">
        <f>R47/Q47</f>
        <v>1.0665793693458347</v>
      </c>
      <c r="T48" s="16">
        <f>T47/S47</f>
        <v>1.2393809085442324</v>
      </c>
      <c r="V48" s="16">
        <f>V47/U47</f>
        <v>1.1655933674808816</v>
      </c>
      <c r="AC48" s="53"/>
    </row>
    <row r="49" spans="3:37" s="56" customFormat="1" ht="15.75" x14ac:dyDescent="0.25">
      <c r="C49" s="63" t="s">
        <v>124</v>
      </c>
      <c r="D49" s="64"/>
      <c r="E49" s="65"/>
      <c r="F49" s="66">
        <f>F47-E47</f>
        <v>88.327736102118038</v>
      </c>
      <c r="G49" s="60"/>
      <c r="H49" s="59">
        <f>H47-G47</f>
        <v>185.40779428867461</v>
      </c>
      <c r="I49" s="67"/>
      <c r="J49" s="59">
        <f>J47-I47</f>
        <v>168.37060885894266</v>
      </c>
      <c r="K49" s="60"/>
      <c r="L49" s="62">
        <f>L47-K47</f>
        <v>-73.448808137787125</v>
      </c>
      <c r="M49" s="60"/>
      <c r="N49" s="59">
        <f>N47-M47</f>
        <v>106.20639371576158</v>
      </c>
      <c r="O49" s="60"/>
      <c r="P49" s="59">
        <f>P47-O47</f>
        <v>9.2152855642391032</v>
      </c>
      <c r="Q49" s="68"/>
      <c r="R49" s="69">
        <f>R47-Q47</f>
        <v>13.959715324271627</v>
      </c>
      <c r="S49" s="60"/>
      <c r="T49" s="69">
        <f>T47-S47</f>
        <v>22615.25612479444</v>
      </c>
      <c r="U49" s="60"/>
      <c r="V49" s="69">
        <f>V47-U47</f>
        <v>8113.2119433180487</v>
      </c>
      <c r="W49" s="57"/>
      <c r="X49" s="58"/>
      <c r="Y49" s="76">
        <f>Y47-X47</f>
        <v>345.09999999999945</v>
      </c>
      <c r="Z49" s="60"/>
      <c r="AA49" s="59">
        <f>AA47-Z47</f>
        <v>16.189999999999998</v>
      </c>
      <c r="AB49" s="60"/>
      <c r="AC49" s="61">
        <f>AC47-AB47</f>
        <v>-4</v>
      </c>
      <c r="AD49" s="60"/>
      <c r="AE49" s="62">
        <f>AE47-AD47</f>
        <v>-8.0999999999999943</v>
      </c>
      <c r="AF49" s="60"/>
      <c r="AG49" s="62">
        <f>AG47-AF47</f>
        <v>-13.439999999999998</v>
      </c>
      <c r="AH49" s="60"/>
      <c r="AI49" s="59">
        <f>AI47-AH47</f>
        <v>11.8</v>
      </c>
      <c r="AJ49" s="60"/>
      <c r="AK49" s="62">
        <f>AK47-AJ47</f>
        <v>-4.6499999999999995</v>
      </c>
    </row>
    <row r="50" spans="3:37" x14ac:dyDescent="0.25">
      <c r="Y50" s="77"/>
    </row>
    <row r="51" spans="3:37" x14ac:dyDescent="0.25">
      <c r="D51" s="24"/>
    </row>
    <row r="52" spans="3:37" x14ac:dyDescent="0.25">
      <c r="Y52" s="78"/>
    </row>
    <row r="53" spans="3:37" x14ac:dyDescent="0.25">
      <c r="Y53" s="79"/>
    </row>
  </sheetData>
  <sortState xmlns:xlrd2="http://schemas.microsoft.com/office/spreadsheetml/2017/richdata2" ref="A2:K51">
    <sortCondition ref="C1"/>
  </sortState>
  <printOptions gridLines="1"/>
  <pageMargins left="0.70866141732283472" right="0.70866141732283472" top="0.74803149606299213" bottom="0.74803149606299213" header="0.31496062992125984" footer="0.31496062992125984"/>
  <pageSetup paperSize="8" scale="69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6"/>
  <sheetViews>
    <sheetView topLeftCell="A7" workbookViewId="0">
      <selection activeCell="G43" sqref="G43"/>
    </sheetView>
  </sheetViews>
  <sheetFormatPr defaultRowHeight="15" x14ac:dyDescent="0.25"/>
  <cols>
    <col min="2" max="2" width="10" bestFit="1" customWidth="1"/>
  </cols>
  <sheetData>
    <row r="1" spans="1:14" s="3" customFormat="1" x14ac:dyDescent="0.25">
      <c r="A1" s="3" t="s">
        <v>93</v>
      </c>
      <c r="B1" s="3" t="s">
        <v>94</v>
      </c>
      <c r="C1" s="3" t="s">
        <v>95</v>
      </c>
    </row>
    <row r="2" spans="1:14" x14ac:dyDescent="0.25">
      <c r="A2" s="2">
        <v>14</v>
      </c>
      <c r="B2" s="4" t="s">
        <v>0</v>
      </c>
      <c r="C2" s="4" t="s">
        <v>1</v>
      </c>
      <c r="D2" s="2"/>
      <c r="E2" s="2"/>
      <c r="F2" s="4"/>
      <c r="G2" s="2"/>
      <c r="H2" s="2"/>
      <c r="I2" s="2"/>
      <c r="J2" s="4"/>
      <c r="K2" s="2"/>
      <c r="L2" s="2"/>
      <c r="M2" s="2"/>
      <c r="N2" s="5"/>
    </row>
    <row r="3" spans="1:14" x14ac:dyDescent="0.25">
      <c r="A3" s="2">
        <v>15</v>
      </c>
      <c r="B3" s="4" t="s">
        <v>2</v>
      </c>
      <c r="C3" s="4" t="s">
        <v>3</v>
      </c>
      <c r="D3" s="2"/>
      <c r="E3" s="2"/>
      <c r="F3" s="4"/>
      <c r="G3" s="2"/>
      <c r="H3" s="2"/>
      <c r="I3" s="2"/>
      <c r="J3" s="4"/>
      <c r="K3" s="2"/>
      <c r="L3" s="2"/>
      <c r="M3" s="2"/>
      <c r="N3" s="5"/>
    </row>
    <row r="4" spans="1:14" x14ac:dyDescent="0.25">
      <c r="A4" s="2">
        <v>9</v>
      </c>
      <c r="B4" s="4" t="s">
        <v>4</v>
      </c>
      <c r="C4" s="4" t="s">
        <v>5</v>
      </c>
      <c r="D4" s="2"/>
      <c r="E4" s="2"/>
      <c r="F4" s="4"/>
      <c r="G4" s="2"/>
      <c r="H4" s="2"/>
      <c r="I4" s="2"/>
      <c r="J4" s="4"/>
      <c r="K4" s="2"/>
      <c r="L4" s="2"/>
      <c r="M4" s="2"/>
      <c r="N4" s="5"/>
    </row>
    <row r="5" spans="1:14" x14ac:dyDescent="0.25">
      <c r="A5" s="2">
        <v>1</v>
      </c>
      <c r="B5" s="4" t="s">
        <v>6</v>
      </c>
      <c r="C5" s="4" t="s">
        <v>7</v>
      </c>
      <c r="D5" s="2"/>
      <c r="E5" s="2"/>
      <c r="F5" s="4"/>
      <c r="G5" s="2"/>
      <c r="H5" s="2"/>
      <c r="I5" s="2"/>
      <c r="J5" s="4"/>
      <c r="K5" s="2"/>
      <c r="L5" s="2"/>
      <c r="M5" s="2"/>
      <c r="N5" s="5"/>
    </row>
    <row r="6" spans="1:14" x14ac:dyDescent="0.25">
      <c r="A6" s="2">
        <v>16</v>
      </c>
      <c r="B6" s="4" t="s">
        <v>8</v>
      </c>
      <c r="C6" s="4" t="s">
        <v>9</v>
      </c>
      <c r="D6" s="2"/>
      <c r="E6" s="2"/>
      <c r="F6" s="4"/>
      <c r="G6" s="2"/>
      <c r="H6" s="2"/>
      <c r="I6" s="2"/>
      <c r="J6" s="4"/>
      <c r="K6" s="2"/>
      <c r="L6" s="2"/>
      <c r="M6" s="2"/>
      <c r="N6" s="5"/>
    </row>
    <row r="7" spans="1:14" x14ac:dyDescent="0.25">
      <c r="A7" s="2">
        <v>11</v>
      </c>
      <c r="B7" s="4" t="s">
        <v>10</v>
      </c>
      <c r="C7" s="4" t="s">
        <v>11</v>
      </c>
      <c r="D7" s="2"/>
      <c r="E7" s="2"/>
      <c r="F7" s="4"/>
      <c r="G7" s="2"/>
      <c r="H7" s="2"/>
      <c r="I7" s="2"/>
      <c r="J7" s="4"/>
      <c r="K7" s="2"/>
      <c r="L7" s="2"/>
      <c r="M7" s="2"/>
      <c r="N7" s="5"/>
    </row>
    <row r="8" spans="1:14" x14ac:dyDescent="0.25">
      <c r="A8" s="2">
        <v>13</v>
      </c>
      <c r="B8" s="4" t="s">
        <v>12</v>
      </c>
      <c r="C8" s="4" t="s">
        <v>13</v>
      </c>
      <c r="D8" s="2"/>
      <c r="E8" s="2"/>
      <c r="F8" s="4"/>
      <c r="G8" s="2"/>
      <c r="H8" s="2"/>
      <c r="I8" s="2"/>
      <c r="J8" s="4"/>
      <c r="K8" s="2"/>
      <c r="L8" s="2"/>
      <c r="M8" s="2"/>
      <c r="N8" s="5"/>
    </row>
    <row r="9" spans="1:14" x14ac:dyDescent="0.25">
      <c r="A9" s="2">
        <v>10</v>
      </c>
      <c r="B9" s="4" t="s">
        <v>14</v>
      </c>
      <c r="C9" s="4" t="s">
        <v>15</v>
      </c>
      <c r="D9" s="2"/>
      <c r="E9" s="2"/>
      <c r="F9" s="4"/>
      <c r="G9" s="2"/>
      <c r="H9" s="2"/>
      <c r="I9" s="2"/>
      <c r="J9" s="4"/>
      <c r="K9" s="2"/>
      <c r="L9" s="2"/>
      <c r="M9" s="2"/>
      <c r="N9" s="5"/>
    </row>
    <row r="10" spans="1:14" x14ac:dyDescent="0.25">
      <c r="A10" s="2">
        <v>5</v>
      </c>
      <c r="B10" s="4" t="s">
        <v>16</v>
      </c>
      <c r="C10" s="4" t="s">
        <v>17</v>
      </c>
      <c r="D10" s="2"/>
      <c r="E10" s="2"/>
      <c r="F10" s="4"/>
      <c r="G10" s="2"/>
      <c r="H10" s="2"/>
      <c r="I10" s="2"/>
      <c r="J10" s="4"/>
      <c r="K10" s="2"/>
      <c r="L10" s="2"/>
      <c r="M10" s="2"/>
      <c r="N10" s="5"/>
    </row>
    <row r="11" spans="1:14" x14ac:dyDescent="0.25">
      <c r="A11" s="2">
        <v>4</v>
      </c>
      <c r="B11" s="4" t="s">
        <v>18</v>
      </c>
      <c r="C11" s="4" t="s">
        <v>19</v>
      </c>
      <c r="D11" s="2"/>
      <c r="E11" s="2"/>
      <c r="F11" s="4"/>
      <c r="G11" s="2"/>
      <c r="H11" s="2"/>
      <c r="I11" s="2"/>
      <c r="J11" s="4"/>
      <c r="K11" s="2"/>
      <c r="L11" s="2"/>
      <c r="M11" s="2"/>
      <c r="N11" s="5"/>
    </row>
    <row r="12" spans="1:14" x14ac:dyDescent="0.25">
      <c r="A12" s="2">
        <v>7</v>
      </c>
      <c r="B12" s="4" t="s">
        <v>20</v>
      </c>
      <c r="C12" s="4" t="s">
        <v>21</v>
      </c>
      <c r="D12" s="2"/>
      <c r="E12" s="2"/>
      <c r="F12" s="4"/>
      <c r="G12" s="2"/>
      <c r="H12" s="2"/>
      <c r="I12" s="2"/>
      <c r="J12" s="4"/>
      <c r="K12" s="2"/>
      <c r="L12" s="2"/>
      <c r="M12" s="2"/>
      <c r="N12" s="5"/>
    </row>
    <row r="13" spans="1:14" x14ac:dyDescent="0.25">
      <c r="A13" s="2">
        <v>6</v>
      </c>
      <c r="B13" s="4" t="s">
        <v>22</v>
      </c>
      <c r="C13" s="4" t="s">
        <v>23</v>
      </c>
      <c r="D13" s="2"/>
      <c r="E13" s="2"/>
      <c r="F13" s="4"/>
      <c r="G13" s="2"/>
      <c r="H13" s="2"/>
      <c r="I13" s="2"/>
      <c r="J13" s="4"/>
      <c r="K13" s="2"/>
      <c r="L13" s="2"/>
      <c r="M13" s="2"/>
      <c r="N13" s="5"/>
    </row>
    <row r="14" spans="1:14" x14ac:dyDescent="0.25">
      <c r="A14" s="2">
        <v>8</v>
      </c>
      <c r="B14" s="4" t="s">
        <v>24</v>
      </c>
      <c r="C14" s="4" t="s">
        <v>25</v>
      </c>
      <c r="D14" s="2"/>
      <c r="E14" s="2"/>
      <c r="F14" s="4"/>
      <c r="G14" s="2"/>
      <c r="H14" s="2"/>
      <c r="I14" s="2"/>
      <c r="J14" s="4"/>
      <c r="K14" s="2"/>
      <c r="L14" s="2"/>
      <c r="M14" s="2"/>
      <c r="N14" s="5"/>
    </row>
    <row r="15" spans="1:14" x14ac:dyDescent="0.25">
      <c r="A15" s="2">
        <v>3</v>
      </c>
      <c r="B15" s="4" t="s">
        <v>26</v>
      </c>
      <c r="C15" s="4" t="s">
        <v>27</v>
      </c>
      <c r="D15" s="2"/>
      <c r="E15" s="2"/>
      <c r="F15" s="4"/>
      <c r="G15" s="2"/>
      <c r="H15" s="2"/>
      <c r="I15" s="2"/>
      <c r="J15" s="4"/>
      <c r="K15" s="2"/>
      <c r="L15" s="2"/>
      <c r="M15" s="2"/>
      <c r="N15" s="5"/>
    </row>
    <row r="16" spans="1:14" x14ac:dyDescent="0.25">
      <c r="A16" s="2">
        <v>2</v>
      </c>
      <c r="B16" s="4" t="s">
        <v>28</v>
      </c>
      <c r="C16" s="4" t="s">
        <v>29</v>
      </c>
      <c r="D16" s="2"/>
      <c r="E16" s="2"/>
      <c r="F16" s="4"/>
      <c r="G16" s="2"/>
      <c r="H16" s="2"/>
      <c r="I16" s="2"/>
      <c r="J16" s="4"/>
      <c r="K16" s="2"/>
      <c r="L16" s="2"/>
      <c r="M16" s="2"/>
      <c r="N16" s="5"/>
    </row>
    <row r="17" spans="1:14" x14ac:dyDescent="0.25">
      <c r="A17" s="2">
        <v>12</v>
      </c>
      <c r="B17" s="4" t="s">
        <v>30</v>
      </c>
      <c r="C17" s="4" t="s">
        <v>31</v>
      </c>
      <c r="D17" s="2"/>
      <c r="E17" s="2"/>
      <c r="F17" s="4"/>
      <c r="G17" s="2"/>
      <c r="H17" s="2"/>
      <c r="I17" s="2"/>
      <c r="J17" s="4"/>
      <c r="K17" s="2"/>
      <c r="L17" s="2"/>
      <c r="M17" s="2"/>
      <c r="N17" s="5"/>
    </row>
    <row r="18" spans="1:14" x14ac:dyDescent="0.25">
      <c r="A18" s="2">
        <v>27</v>
      </c>
      <c r="B18" s="4" t="s">
        <v>32</v>
      </c>
      <c r="C18" s="4" t="s">
        <v>33</v>
      </c>
      <c r="D18" s="2"/>
      <c r="E18" s="2"/>
      <c r="F18" s="4"/>
      <c r="G18" s="2"/>
      <c r="H18" s="2"/>
      <c r="I18" s="2"/>
      <c r="J18" s="4"/>
      <c r="K18" s="2"/>
      <c r="L18" s="2"/>
      <c r="M18" s="2"/>
      <c r="N18" s="5"/>
    </row>
    <row r="19" spans="1:14" x14ac:dyDescent="0.25">
      <c r="A19" s="2">
        <v>20</v>
      </c>
      <c r="B19" s="4" t="s">
        <v>34</v>
      </c>
      <c r="C19" s="4" t="s">
        <v>35</v>
      </c>
      <c r="D19" s="2"/>
      <c r="E19" s="2"/>
      <c r="F19" s="4"/>
      <c r="G19" s="2"/>
      <c r="H19" s="2"/>
      <c r="I19" s="2"/>
      <c r="J19" s="4"/>
      <c r="K19" s="2"/>
      <c r="L19" s="2"/>
      <c r="M19" s="2"/>
      <c r="N19" s="5"/>
    </row>
    <row r="20" spans="1:14" x14ac:dyDescent="0.25">
      <c r="A20" s="2">
        <v>17</v>
      </c>
      <c r="B20" s="4" t="s">
        <v>36</v>
      </c>
      <c r="C20" s="4" t="s">
        <v>37</v>
      </c>
      <c r="D20" s="2"/>
      <c r="E20" s="2"/>
      <c r="F20" s="4"/>
      <c r="G20" s="2"/>
      <c r="H20" s="2"/>
      <c r="I20" s="2"/>
      <c r="J20" s="4"/>
      <c r="K20" s="2"/>
      <c r="L20" s="2"/>
      <c r="M20" s="2"/>
      <c r="N20" s="5"/>
    </row>
    <row r="21" spans="1:14" x14ac:dyDescent="0.25">
      <c r="A21" s="2">
        <v>22</v>
      </c>
      <c r="B21" s="4" t="s">
        <v>38</v>
      </c>
      <c r="C21" s="4" t="s">
        <v>39</v>
      </c>
      <c r="D21" s="2"/>
      <c r="E21" s="2"/>
      <c r="F21" s="4"/>
      <c r="G21" s="2"/>
      <c r="H21" s="2"/>
      <c r="I21" s="2"/>
      <c r="J21" s="4"/>
      <c r="K21" s="2"/>
      <c r="L21" s="2"/>
      <c r="M21" s="2"/>
      <c r="N21" s="5"/>
    </row>
    <row r="22" spans="1:14" x14ac:dyDescent="0.25">
      <c r="A22" s="2">
        <v>33</v>
      </c>
      <c r="B22" s="4" t="s">
        <v>40</v>
      </c>
      <c r="C22" s="4" t="s">
        <v>41</v>
      </c>
      <c r="D22" s="2"/>
      <c r="E22" s="2"/>
      <c r="F22" s="4"/>
      <c r="G22" s="2"/>
      <c r="H22" s="2"/>
      <c r="I22" s="2"/>
      <c r="J22" s="4"/>
      <c r="K22" s="2"/>
      <c r="L22" s="2"/>
      <c r="M22" s="2"/>
      <c r="N22" s="5"/>
    </row>
    <row r="23" spans="1:14" x14ac:dyDescent="0.25">
      <c r="A23" s="2">
        <v>28</v>
      </c>
      <c r="B23" s="4" t="s">
        <v>42</v>
      </c>
      <c r="C23" s="4" t="s">
        <v>43</v>
      </c>
      <c r="D23" s="2"/>
      <c r="E23" s="2"/>
      <c r="F23" s="4"/>
      <c r="G23" s="2"/>
      <c r="H23" s="2"/>
      <c r="I23" s="2"/>
      <c r="J23" s="4"/>
      <c r="K23" s="2"/>
      <c r="L23" s="2"/>
      <c r="M23" s="2"/>
      <c r="N23" s="5"/>
    </row>
    <row r="24" spans="1:14" x14ac:dyDescent="0.25">
      <c r="A24" s="2">
        <v>29</v>
      </c>
      <c r="B24" s="4" t="s">
        <v>44</v>
      </c>
      <c r="C24" s="4" t="s">
        <v>45</v>
      </c>
      <c r="D24" s="2"/>
      <c r="E24" s="2"/>
      <c r="F24" s="4"/>
      <c r="G24" s="2"/>
      <c r="H24" s="2"/>
      <c r="I24" s="2"/>
      <c r="J24" s="4"/>
      <c r="K24" s="2"/>
      <c r="L24" s="2"/>
      <c r="M24" s="2"/>
      <c r="N24" s="5"/>
    </row>
    <row r="25" spans="1:14" x14ac:dyDescent="0.25">
      <c r="A25" s="2">
        <v>23</v>
      </c>
      <c r="B25" s="4" t="s">
        <v>46</v>
      </c>
      <c r="C25" s="4" t="s">
        <v>47</v>
      </c>
      <c r="D25" s="2"/>
      <c r="E25" s="2"/>
      <c r="F25" s="4"/>
      <c r="G25" s="2"/>
      <c r="H25" s="2"/>
      <c r="I25" s="2"/>
      <c r="J25" s="4"/>
      <c r="K25" s="2"/>
      <c r="L25" s="2"/>
      <c r="M25" s="2"/>
      <c r="N25" s="5"/>
    </row>
    <row r="26" spans="1:14" x14ac:dyDescent="0.25">
      <c r="A26" s="2">
        <v>24</v>
      </c>
      <c r="B26" s="4" t="s">
        <v>48</v>
      </c>
      <c r="C26" s="4" t="s">
        <v>49</v>
      </c>
      <c r="D26" s="2"/>
      <c r="E26" s="2"/>
      <c r="F26" s="4"/>
      <c r="G26" s="2"/>
      <c r="H26" s="2"/>
      <c r="I26" s="2"/>
      <c r="J26" s="4"/>
      <c r="K26" s="2"/>
      <c r="L26" s="2"/>
      <c r="M26" s="2"/>
      <c r="N26" s="5"/>
    </row>
    <row r="27" spans="1:14" x14ac:dyDescent="0.25">
      <c r="A27" s="2">
        <v>31</v>
      </c>
      <c r="B27" s="4" t="s">
        <v>50</v>
      </c>
      <c r="C27" s="4" t="s">
        <v>51</v>
      </c>
      <c r="D27" s="2"/>
      <c r="E27" s="2"/>
      <c r="F27" s="4"/>
      <c r="G27" s="2"/>
      <c r="H27" s="2"/>
      <c r="I27" s="2"/>
      <c r="J27" s="4"/>
      <c r="K27" s="2"/>
      <c r="L27" s="2"/>
      <c r="M27" s="2"/>
      <c r="N27" s="5"/>
    </row>
    <row r="28" spans="1:14" x14ac:dyDescent="0.25">
      <c r="A28">
        <v>32</v>
      </c>
      <c r="B28" s="4" t="s">
        <v>52</v>
      </c>
      <c r="C28" s="4" t="s">
        <v>53</v>
      </c>
      <c r="D28" s="2"/>
      <c r="E28" s="2"/>
      <c r="F28" s="4"/>
      <c r="G28" s="2"/>
      <c r="H28" s="2"/>
      <c r="I28" s="2"/>
      <c r="J28" s="4"/>
      <c r="K28" s="2"/>
      <c r="L28" s="2"/>
      <c r="M28" s="2"/>
      <c r="N28" s="5"/>
    </row>
    <row r="29" spans="1:14" x14ac:dyDescent="0.25">
      <c r="A29" s="2">
        <v>25</v>
      </c>
      <c r="B29" s="4" t="s">
        <v>54</v>
      </c>
      <c r="C29" s="4" t="s">
        <v>55</v>
      </c>
      <c r="D29" s="2"/>
      <c r="E29" s="2"/>
      <c r="F29" s="4"/>
      <c r="G29" s="2"/>
      <c r="H29" s="2"/>
      <c r="I29" s="2"/>
      <c r="J29" s="4"/>
      <c r="K29" s="2"/>
      <c r="L29" s="2"/>
      <c r="M29" s="2"/>
      <c r="N29" s="5"/>
    </row>
    <row r="30" spans="1:14" x14ac:dyDescent="0.25">
      <c r="A30" s="2">
        <v>26</v>
      </c>
      <c r="B30" s="4" t="s">
        <v>56</v>
      </c>
      <c r="C30" s="4" t="s">
        <v>57</v>
      </c>
      <c r="D30" s="2"/>
      <c r="E30" s="2"/>
      <c r="F30" s="4"/>
      <c r="G30" s="2"/>
      <c r="H30" s="2"/>
      <c r="I30" s="2"/>
      <c r="J30" s="4"/>
      <c r="K30" s="2"/>
      <c r="L30" s="2"/>
      <c r="M30" s="2"/>
      <c r="N30" s="5"/>
    </row>
    <row r="31" spans="1:14" x14ac:dyDescent="0.25">
      <c r="A31" s="2">
        <v>21</v>
      </c>
      <c r="B31" s="4" t="s">
        <v>58</v>
      </c>
      <c r="C31" s="4" t="s">
        <v>59</v>
      </c>
      <c r="D31" s="2"/>
      <c r="E31" s="2"/>
      <c r="F31" s="4"/>
      <c r="G31" s="2"/>
      <c r="H31" s="2"/>
      <c r="I31" s="2"/>
      <c r="J31" s="4"/>
      <c r="K31" s="2"/>
      <c r="L31" s="2"/>
      <c r="M31" s="2"/>
      <c r="N31" s="5"/>
    </row>
    <row r="32" spans="1:14" x14ac:dyDescent="0.25">
      <c r="A32" s="2">
        <v>18</v>
      </c>
      <c r="B32" s="4" t="s">
        <v>60</v>
      </c>
      <c r="C32" s="4" t="s">
        <v>61</v>
      </c>
      <c r="D32" s="2"/>
      <c r="E32" s="2"/>
      <c r="F32" s="4"/>
      <c r="G32" s="2"/>
      <c r="H32" s="2"/>
      <c r="I32" s="2"/>
      <c r="J32" s="4"/>
      <c r="K32" s="2"/>
      <c r="L32" s="2"/>
      <c r="M32" s="2"/>
      <c r="N32" s="5"/>
    </row>
    <row r="33" spans="1:14" x14ac:dyDescent="0.25">
      <c r="A33" s="2">
        <v>19</v>
      </c>
      <c r="B33" s="4" t="s">
        <v>62</v>
      </c>
      <c r="C33" s="4" t="s">
        <v>63</v>
      </c>
      <c r="D33" s="2"/>
      <c r="E33" s="2"/>
      <c r="F33" s="4"/>
      <c r="G33" s="2"/>
      <c r="H33" s="2"/>
      <c r="I33" s="2"/>
      <c r="J33" s="4"/>
      <c r="K33" s="2"/>
      <c r="L33" s="2"/>
      <c r="M33" s="2"/>
      <c r="N33" s="5"/>
    </row>
    <row r="34" spans="1:14" x14ac:dyDescent="0.25">
      <c r="A34" s="2">
        <v>30</v>
      </c>
      <c r="B34" s="4" t="s">
        <v>64</v>
      </c>
      <c r="C34" s="4" t="s">
        <v>65</v>
      </c>
      <c r="D34" s="2"/>
      <c r="E34" s="2"/>
      <c r="F34" s="4"/>
      <c r="G34" s="2"/>
      <c r="H34" s="2"/>
      <c r="I34" s="2"/>
      <c r="J34" s="4"/>
      <c r="K34" s="2"/>
      <c r="L34" s="2"/>
      <c r="M34" s="2"/>
      <c r="N34" s="5"/>
    </row>
    <row r="35" spans="1:14" x14ac:dyDescent="0.25">
      <c r="A35" s="2">
        <v>37</v>
      </c>
      <c r="B35" s="4" t="s">
        <v>66</v>
      </c>
      <c r="C35" s="4" t="s">
        <v>67</v>
      </c>
      <c r="D35" s="2"/>
      <c r="E35" s="2"/>
      <c r="F35" s="4"/>
      <c r="G35" s="2"/>
      <c r="H35" s="2"/>
      <c r="I35" s="2"/>
      <c r="J35" s="4"/>
      <c r="K35" s="2"/>
      <c r="L35" s="2"/>
      <c r="M35" s="2"/>
      <c r="N35" s="5"/>
    </row>
    <row r="36" spans="1:14" x14ac:dyDescent="0.25">
      <c r="A36" s="2">
        <v>43</v>
      </c>
      <c r="B36" s="4" t="s">
        <v>68</v>
      </c>
      <c r="C36" s="4" t="s">
        <v>69</v>
      </c>
      <c r="D36" s="2"/>
      <c r="E36" s="2"/>
      <c r="F36" s="4"/>
      <c r="G36" s="2"/>
      <c r="H36" s="2"/>
      <c r="I36" s="2"/>
      <c r="J36" s="4"/>
      <c r="K36" s="2"/>
      <c r="L36" s="2"/>
      <c r="M36" s="2"/>
      <c r="N36" s="5"/>
    </row>
    <row r="37" spans="1:14" x14ac:dyDescent="0.25">
      <c r="A37" s="2">
        <v>44</v>
      </c>
      <c r="B37" s="4" t="s">
        <v>70</v>
      </c>
      <c r="C37" s="4" t="s">
        <v>71</v>
      </c>
      <c r="D37" s="2"/>
      <c r="E37" s="2"/>
      <c r="F37" s="4"/>
      <c r="G37" s="2"/>
      <c r="H37" s="2"/>
      <c r="I37" s="2"/>
      <c r="J37" s="4"/>
      <c r="K37" s="2"/>
      <c r="L37" s="2"/>
      <c r="M37" s="2"/>
      <c r="N37" s="5"/>
    </row>
    <row r="38" spans="1:14" x14ac:dyDescent="0.25">
      <c r="A38" s="2">
        <v>40</v>
      </c>
      <c r="B38" s="4" t="s">
        <v>72</v>
      </c>
      <c r="C38" s="4" t="s">
        <v>73</v>
      </c>
      <c r="D38" s="2"/>
      <c r="E38" s="2"/>
      <c r="F38" s="4"/>
      <c r="G38" s="2"/>
      <c r="H38" s="2"/>
      <c r="I38" s="2"/>
      <c r="J38" s="4"/>
      <c r="K38" s="2"/>
      <c r="L38" s="2"/>
      <c r="M38" s="2"/>
      <c r="N38" s="5"/>
    </row>
    <row r="39" spans="1:14" x14ac:dyDescent="0.25">
      <c r="A39" s="2">
        <v>41</v>
      </c>
      <c r="B39" s="4" t="s">
        <v>74</v>
      </c>
      <c r="C39" s="4" t="s">
        <v>75</v>
      </c>
      <c r="D39" s="2"/>
      <c r="E39" s="2"/>
      <c r="F39" s="4"/>
      <c r="G39" s="2"/>
      <c r="H39" s="2"/>
      <c r="I39" s="2"/>
      <c r="J39" s="4"/>
      <c r="K39" s="2"/>
      <c r="L39" s="2"/>
      <c r="M39" s="2"/>
      <c r="N39" s="5"/>
    </row>
    <row r="40" spans="1:14" x14ac:dyDescent="0.25">
      <c r="A40" s="2">
        <v>39</v>
      </c>
      <c r="B40" s="4" t="s">
        <v>76</v>
      </c>
      <c r="C40" s="4" t="s">
        <v>77</v>
      </c>
      <c r="D40" s="2"/>
      <c r="E40" s="2"/>
      <c r="F40" s="4"/>
      <c r="G40" s="2"/>
      <c r="H40" s="2"/>
      <c r="I40" s="2"/>
      <c r="J40" s="4"/>
      <c r="K40" s="2"/>
      <c r="L40" s="2"/>
      <c r="M40" s="2"/>
      <c r="N40" s="5"/>
    </row>
    <row r="41" spans="1:14" x14ac:dyDescent="0.25">
      <c r="A41" s="2">
        <v>45</v>
      </c>
      <c r="B41" s="4" t="s">
        <v>78</v>
      </c>
      <c r="C41" s="4" t="s">
        <v>79</v>
      </c>
      <c r="D41" s="2"/>
      <c r="E41" s="2"/>
      <c r="F41" s="4"/>
      <c r="G41" s="2"/>
      <c r="H41" s="2"/>
      <c r="I41" s="2"/>
      <c r="J41" s="4"/>
      <c r="K41" s="2"/>
      <c r="L41" s="2"/>
      <c r="M41" s="2"/>
      <c r="N41" s="5"/>
    </row>
    <row r="42" spans="1:14" x14ac:dyDescent="0.25">
      <c r="A42" s="2">
        <v>34</v>
      </c>
      <c r="B42" s="4" t="s">
        <v>80</v>
      </c>
      <c r="C42" s="4" t="s">
        <v>81</v>
      </c>
      <c r="D42" s="2"/>
      <c r="E42" s="2"/>
      <c r="F42" s="4"/>
      <c r="G42" s="2"/>
      <c r="H42" s="2"/>
      <c r="I42" s="2"/>
      <c r="J42" s="4"/>
      <c r="K42" s="2"/>
      <c r="L42" s="2"/>
      <c r="M42" s="2"/>
      <c r="N42" s="5"/>
    </row>
    <row r="43" spans="1:14" x14ac:dyDescent="0.25">
      <c r="A43" s="2">
        <v>42</v>
      </c>
      <c r="B43" s="4" t="s">
        <v>82</v>
      </c>
      <c r="C43" s="4" t="s">
        <v>83</v>
      </c>
      <c r="D43" s="2"/>
      <c r="E43" s="2"/>
      <c r="F43" s="4"/>
      <c r="G43" s="2"/>
      <c r="H43" s="2"/>
      <c r="I43" s="2"/>
      <c r="J43" s="4"/>
      <c r="K43" s="2"/>
      <c r="L43" s="2"/>
      <c r="M43" s="2"/>
      <c r="N43" s="5"/>
    </row>
    <row r="44" spans="1:14" x14ac:dyDescent="0.25">
      <c r="A44" s="2">
        <v>35</v>
      </c>
      <c r="B44" s="4" t="s">
        <v>84</v>
      </c>
      <c r="C44" s="4" t="s">
        <v>85</v>
      </c>
      <c r="D44" s="2"/>
      <c r="E44" s="2"/>
      <c r="F44" s="4"/>
      <c r="G44" s="2"/>
      <c r="H44" s="2"/>
      <c r="I44" s="2"/>
      <c r="J44" s="4"/>
      <c r="K44" s="2"/>
      <c r="L44" s="2"/>
      <c r="M44" s="2"/>
      <c r="N44" s="5"/>
    </row>
    <row r="45" spans="1:14" x14ac:dyDescent="0.25">
      <c r="A45" s="2">
        <v>36</v>
      </c>
      <c r="B45" s="4" t="s">
        <v>86</v>
      </c>
      <c r="C45" s="4" t="s">
        <v>87</v>
      </c>
      <c r="D45" s="2"/>
      <c r="E45" s="2"/>
      <c r="F45" s="4"/>
      <c r="G45" s="2"/>
      <c r="H45" s="2"/>
      <c r="I45" s="2"/>
      <c r="J45" s="4"/>
      <c r="K45" s="2"/>
      <c r="L45" s="2"/>
      <c r="M45" s="2"/>
      <c r="N45" s="5"/>
    </row>
    <row r="46" spans="1:14" x14ac:dyDescent="0.25">
      <c r="A46" s="2">
        <v>38</v>
      </c>
      <c r="B46" s="4" t="s">
        <v>88</v>
      </c>
      <c r="C46" s="4" t="s">
        <v>89</v>
      </c>
      <c r="D46" s="2"/>
      <c r="E46" s="2"/>
      <c r="F46" s="4"/>
      <c r="G46" s="2"/>
      <c r="H46" s="2"/>
      <c r="I46" s="2"/>
      <c r="J46" s="4"/>
      <c r="K46" s="2"/>
      <c r="L46" s="2"/>
      <c r="M46" s="2"/>
      <c r="N46" s="5"/>
    </row>
  </sheetData>
  <sortState xmlns:xlrd2="http://schemas.microsoft.com/office/spreadsheetml/2017/richdata2" ref="A2:C46">
    <sortCondition ref="B1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8BF7152CABC574992BB5CDB2BDB345B" ma:contentTypeVersion="8" ma:contentTypeDescription="Skapa ett nytt dokument." ma:contentTypeScope="" ma:versionID="d5d294405b31db0cd5357df367f54a9b">
  <xsd:schema xmlns:xsd="http://www.w3.org/2001/XMLSchema" xmlns:xs="http://www.w3.org/2001/XMLSchema" xmlns:p="http://schemas.microsoft.com/office/2006/metadata/properties" xmlns:ns2="44061ef7-8618-49bc-a675-a53f45adeff9" targetNamespace="http://schemas.microsoft.com/office/2006/metadata/properties" ma:root="true" ma:fieldsID="1388771dc184ac02f8715026e0117905" ns2:_="">
    <xsd:import namespace="44061ef7-8618-49bc-a675-a53f45adeff9"/>
    <xsd:element name="properties">
      <xsd:complexType>
        <xsd:sequence>
          <xsd:element name="documentManagement">
            <xsd:complexType>
              <xsd:all>
                <xsd:element ref="ns2:hpyi" minOccurs="0"/>
                <xsd:element ref="ns2:_x0069_lx9" minOccurs="0"/>
                <xsd:element ref="ns2:iptc" minOccurs="0"/>
                <xsd:element ref="ns2:p3ed" minOccurs="0"/>
                <xsd:element ref="ns2:mshh" minOccurs="0"/>
                <xsd:element ref="ns2:Filter_x0020_Anneli" minOccurs="0"/>
                <xsd:element ref="ns2:_x0069_rr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061ef7-8618-49bc-a675-a53f45adeff9" elementFormDefault="qualified">
    <xsd:import namespace="http://schemas.microsoft.com/office/2006/documentManagement/types"/>
    <xsd:import namespace="http://schemas.microsoft.com/office/infopath/2007/PartnerControls"/>
    <xsd:element name="hpyi" ma:index="8" nillable="true" ma:displayName="Projektadministration" ma:internalName="hpyi">
      <xsd:simpleType>
        <xsd:restriction base="dms:Text"/>
      </xsd:simpleType>
    </xsd:element>
    <xsd:element name="_x0069_lx9" ma:index="9" nillable="true" ma:displayName="Objektinfo" ma:internalName="_x0069_lx9">
      <xsd:simpleType>
        <xsd:restriction base="dms:Text"/>
      </xsd:simpleType>
    </xsd:element>
    <xsd:element name="iptc" ma:index="10" nillable="true" ma:displayName="Partner" ma:internalName="iptc">
      <xsd:simpleType>
        <xsd:restriction base="dms:Text"/>
      </xsd:simpleType>
    </xsd:element>
    <xsd:element name="p3ed" ma:index="11" nillable="true" ma:displayName="Projektinformation" ma:internalName="p3ed">
      <xsd:simpleType>
        <xsd:restriction base="dms:Text"/>
      </xsd:simpleType>
    </xsd:element>
    <xsd:element name="mshh" ma:index="12" nillable="true" ma:displayName="Uppföljning" ma:internalName="mshh">
      <xsd:simpleType>
        <xsd:restriction base="dms:Text"/>
      </xsd:simpleType>
    </xsd:element>
    <xsd:element name="Filter_x0020_Anneli" ma:index="13" nillable="true" ma:displayName="Filter Anneli" ma:internalName="Filter_x0020_Anneli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dministration"/>
                    <xsd:enumeration value="Information"/>
                    <xsd:enumeration value="Objektinformation"/>
                    <xsd:enumeration value="Partner"/>
                  </xsd:restriction>
                </xsd:simpleType>
              </xsd:element>
            </xsd:sequence>
          </xsd:extension>
        </xsd:complexContent>
      </xsd:complexType>
    </xsd:element>
    <xsd:element name="_x0069_rr1" ma:index="14" nillable="true" ma:displayName="Administration" ma:internalName="_x0069_rr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 ma:readOnly="true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3ed xmlns="44061ef7-8618-49bc-a675-a53f45adeff9" xsi:nil="true"/>
    <_x0069_lx9 xmlns="44061ef7-8618-49bc-a675-a53f45adeff9" xsi:nil="true"/>
    <Filter_x0020_Anneli xmlns="44061ef7-8618-49bc-a675-a53f45adeff9"/>
    <_x0069_rr1 xmlns="44061ef7-8618-49bc-a675-a53f45adeff9" xsi:nil="true"/>
    <iptc xmlns="44061ef7-8618-49bc-a675-a53f45adeff9" xsi:nil="true"/>
    <mshh xmlns="44061ef7-8618-49bc-a675-a53f45adeff9" xsi:nil="true"/>
    <hpyi xmlns="44061ef7-8618-49bc-a675-a53f45adeff9" xsi:nil="true"/>
  </documentManagement>
</p:properties>
</file>

<file path=customXml/itemProps1.xml><?xml version="1.0" encoding="utf-8"?>
<ds:datastoreItem xmlns:ds="http://schemas.openxmlformats.org/officeDocument/2006/customXml" ds:itemID="{C70AE430-5F8C-4BC5-B51F-BFD0948278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061ef7-8618-49bc-a675-a53f45adef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CF58D54-B255-48B6-AB19-E02CA77B14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A1C0004-8F5B-4DC5-BD9D-57463AF2082B}">
  <ds:schemaRefs>
    <ds:schemaRef ds:uri="44061ef7-8618-49bc-a675-a53f45adeff9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2019 areal och meter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Lundgren Anneli</dc:creator>
  <cp:lastModifiedBy>Lundgren Anneli</cp:lastModifiedBy>
  <cp:lastPrinted>2019-09-03T12:27:05Z</cp:lastPrinted>
  <dcterms:created xsi:type="dcterms:W3CDTF">2015-08-04T09:27:02Z</dcterms:created>
  <dcterms:modified xsi:type="dcterms:W3CDTF">2019-11-28T14:43:41Z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0x01010058BF7152CABC574992BB5CDB2BDB345B</vt:lpwstr>
  </property>
</Properties>
</file>